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K99"/>
  <c r="AO99"/>
  <c r="AK99" i="24"/>
  <c r="AB97" i="63"/>
  <c r="AB85"/>
  <c r="AB97" i="62"/>
  <c r="AB89"/>
  <c r="AB81"/>
  <c r="AB73"/>
  <c r="AB65"/>
  <c r="AB49"/>
  <c r="AB37"/>
  <c r="AB33"/>
  <c r="AB96" i="61"/>
  <c r="AB88"/>
  <c r="AB84"/>
  <c r="AB72"/>
  <c r="AB68"/>
  <c r="AB48"/>
  <c r="AB40"/>
  <c r="AB36"/>
  <c r="AB32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F5" s="1"/>
  <c r="B6"/>
  <c r="C6"/>
  <c r="B7"/>
  <c r="C7"/>
  <c r="F7" s="1"/>
  <c r="B8"/>
  <c r="C8"/>
  <c r="F8" s="1"/>
  <c r="B9"/>
  <c r="C9"/>
  <c r="F9" s="1"/>
  <c r="B10"/>
  <c r="C10"/>
  <c r="B11"/>
  <c r="C11"/>
  <c r="F11" s="1"/>
  <c r="B12"/>
  <c r="C12"/>
  <c r="B13"/>
  <c r="C13"/>
  <c r="F13" s="1"/>
  <c r="B14"/>
  <c r="C14"/>
  <c r="F14" s="1"/>
  <c r="B15"/>
  <c r="C15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B32"/>
  <c r="C32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F40" s="1"/>
  <c r="B41"/>
  <c r="C41"/>
  <c r="F41" s="1"/>
  <c r="B42"/>
  <c r="C42"/>
  <c r="B43"/>
  <c r="C43"/>
  <c r="F43" s="1"/>
  <c r="B44"/>
  <c r="C44"/>
  <c r="B45"/>
  <c r="C45"/>
  <c r="F45" s="1"/>
  <c r="B46"/>
  <c r="C46"/>
  <c r="F46" s="1"/>
  <c r="B47"/>
  <c r="C47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B64"/>
  <c r="C64"/>
  <c r="B65"/>
  <c r="C65"/>
  <c r="F65" s="1"/>
  <c r="B66"/>
  <c r="C66"/>
  <c r="F66" s="1"/>
  <c r="B67"/>
  <c r="C67"/>
  <c r="F67" s="1"/>
  <c r="B68"/>
  <c r="C68"/>
  <c r="F68" s="1"/>
  <c r="B69"/>
  <c r="C69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F86" s="1"/>
  <c r="B87"/>
  <c r="C87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F10" s="1"/>
  <c r="B11"/>
  <c r="C1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B21"/>
  <c r="C21"/>
  <c r="F21" s="1"/>
  <c r="B22"/>
  <c r="C22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B31"/>
  <c r="C31"/>
  <c r="F31" s="1"/>
  <c r="B32"/>
  <c r="C32"/>
  <c r="F32" s="1"/>
  <c r="B33"/>
  <c r="C33"/>
  <c r="F33" s="1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F53" s="1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F62" s="1"/>
  <c r="B63"/>
  <c r="C63"/>
  <c r="F63" s="1"/>
  <c r="B64"/>
  <c r="C64"/>
  <c r="F64" s="1"/>
  <c r="B65"/>
  <c r="C65"/>
  <c r="B66"/>
  <c r="C66"/>
  <c r="F66" s="1"/>
  <c r="B67"/>
  <c r="C67"/>
  <c r="B68"/>
  <c r="C68"/>
  <c r="B69"/>
  <c r="C69"/>
  <c r="F69" s="1"/>
  <c r="B70"/>
  <c r="C70"/>
  <c r="F70" s="1"/>
  <c r="B71"/>
  <c r="C71"/>
  <c r="B72"/>
  <c r="C72"/>
  <c r="F72" s="1"/>
  <c r="B73"/>
  <c r="C73"/>
  <c r="F73" s="1"/>
  <c r="B74"/>
  <c r="C74"/>
  <c r="F74" s="1"/>
  <c r="B75"/>
  <c r="C75"/>
  <c r="F75" s="1"/>
  <c r="B76"/>
  <c r="C76"/>
  <c r="B77"/>
  <c r="C77"/>
  <c r="B78"/>
  <c r="C78"/>
  <c r="F78" s="1"/>
  <c r="B79"/>
  <c r="C79"/>
  <c r="F79" s="1"/>
  <c r="B80"/>
  <c r="C80"/>
  <c r="F80" s="1"/>
  <c r="B81"/>
  <c r="C81"/>
  <c r="B82"/>
  <c r="C82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B4" i="61"/>
  <c r="C4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B15"/>
  <c r="C15"/>
  <c r="F15" s="1"/>
  <c r="B16"/>
  <c r="C16"/>
  <c r="F16" s="1"/>
  <c r="B17"/>
  <c r="C17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F29" s="1"/>
  <c r="B30"/>
  <c r="C30"/>
  <c r="B31"/>
  <c r="C31"/>
  <c r="F31" s="1"/>
  <c r="B32"/>
  <c r="C32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B40"/>
  <c r="C40"/>
  <c r="B41"/>
  <c r="C41"/>
  <c r="F41" s="1"/>
  <c r="B42"/>
  <c r="C42"/>
  <c r="B43"/>
  <c r="C43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F86" s="1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99" s="1"/>
  <c r="B4" i="58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B13"/>
  <c r="C13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B21"/>
  <c r="C21"/>
  <c r="B22"/>
  <c r="C22"/>
  <c r="F22" s="1"/>
  <c r="B23"/>
  <c r="C23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B97"/>
  <c r="C97"/>
  <c r="F97" s="1"/>
  <c r="B98"/>
  <c r="C98"/>
  <c r="F98" s="1"/>
  <c r="C3"/>
  <c r="B3"/>
  <c r="B4" i="57"/>
  <c r="C4"/>
  <c r="F4" s="1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F10" s="1"/>
  <c r="B11"/>
  <c r="C1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B20"/>
  <c r="C20"/>
  <c r="B21"/>
  <c r="C2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B76"/>
  <c r="C76"/>
  <c r="F76" s="1"/>
  <c r="B77"/>
  <c r="C77"/>
  <c r="F77" s="1"/>
  <c r="B78"/>
  <c r="C78"/>
  <c r="B79"/>
  <c r="C79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B93"/>
  <c r="C93"/>
  <c r="F93" s="1"/>
  <c r="B94"/>
  <c r="C94"/>
  <c r="F94" s="1"/>
  <c r="B95"/>
  <c r="C95"/>
  <c r="F95" s="1"/>
  <c r="B96"/>
  <c r="C96"/>
  <c r="F96" s="1"/>
  <c r="B97"/>
  <c r="C97"/>
  <c r="B98"/>
  <c r="C98"/>
  <c r="F98" s="1"/>
  <c r="C3"/>
  <c r="B3"/>
  <c r="B4" i="56"/>
  <c r="C4"/>
  <c r="F4" s="1"/>
  <c r="B5"/>
  <c r="C5"/>
  <c r="F5" s="1"/>
  <c r="B6"/>
  <c r="C6"/>
  <c r="F6" s="1"/>
  <c r="B7"/>
  <c r="C7"/>
  <c r="B8"/>
  <c r="C8"/>
  <c r="F8" s="1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B48"/>
  <c r="C48"/>
  <c r="B49"/>
  <c r="C49"/>
  <c r="F49" s="1"/>
  <c r="B50"/>
  <c r="C50"/>
  <c r="B51"/>
  <c r="C51"/>
  <c r="F51" s="1"/>
  <c r="B52"/>
  <c r="C52"/>
  <c r="F52" s="1"/>
  <c r="B53"/>
  <c r="C53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B69"/>
  <c r="C69"/>
  <c r="F69" s="1"/>
  <c r="B70"/>
  <c r="C70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99" s="1"/>
  <c r="B4" i="55"/>
  <c r="C4"/>
  <c r="F4" s="1"/>
  <c r="B5"/>
  <c r="C5"/>
  <c r="B6"/>
  <c r="C6"/>
  <c r="F6" s="1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F47" s="1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F78" s="1"/>
  <c r="B79"/>
  <c r="C79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U88"/>
  <c r="N88"/>
  <c r="U87"/>
  <c r="F87"/>
  <c r="U86"/>
  <c r="N86"/>
  <c r="U85"/>
  <c r="N85"/>
  <c r="U84"/>
  <c r="N84"/>
  <c r="F84"/>
  <c r="U83"/>
  <c r="U82"/>
  <c r="N82"/>
  <c r="F82"/>
  <c r="U81"/>
  <c r="N81"/>
  <c r="U80"/>
  <c r="N80"/>
  <c r="U79"/>
  <c r="U78"/>
  <c r="U77"/>
  <c r="N77"/>
  <c r="U76"/>
  <c r="N76"/>
  <c r="F76"/>
  <c r="U75"/>
  <c r="U74"/>
  <c r="N74"/>
  <c r="F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F64"/>
  <c r="U63"/>
  <c r="F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F53"/>
  <c r="U52"/>
  <c r="N52"/>
  <c r="U51"/>
  <c r="U50"/>
  <c r="N50"/>
  <c r="U49"/>
  <c r="N49"/>
  <c r="U48"/>
  <c r="N48"/>
  <c r="U47"/>
  <c r="F47"/>
  <c r="U46"/>
  <c r="N46"/>
  <c r="U45"/>
  <c r="N45"/>
  <c r="U44"/>
  <c r="N44"/>
  <c r="F44"/>
  <c r="U43"/>
  <c r="U42"/>
  <c r="N42"/>
  <c r="F42"/>
  <c r="U41"/>
  <c r="N41"/>
  <c r="U40"/>
  <c r="N40"/>
  <c r="U39"/>
  <c r="U38"/>
  <c r="N38"/>
  <c r="U37"/>
  <c r="N37"/>
  <c r="F37"/>
  <c r="U36"/>
  <c r="N36"/>
  <c r="U35"/>
  <c r="U34"/>
  <c r="N34"/>
  <c r="U33"/>
  <c r="N33"/>
  <c r="U32"/>
  <c r="N32"/>
  <c r="F32"/>
  <c r="U31"/>
  <c r="F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F21"/>
  <c r="U20"/>
  <c r="N20"/>
  <c r="U19"/>
  <c r="U18"/>
  <c r="N18"/>
  <c r="U17"/>
  <c r="N17"/>
  <c r="U16"/>
  <c r="N16"/>
  <c r="U15"/>
  <c r="F15"/>
  <c r="U14"/>
  <c r="N14"/>
  <c r="U13"/>
  <c r="N13"/>
  <c r="U12"/>
  <c r="N12"/>
  <c r="F12"/>
  <c r="U11"/>
  <c r="U10"/>
  <c r="N10"/>
  <c r="F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F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F82"/>
  <c r="U81"/>
  <c r="N81"/>
  <c r="F81"/>
  <c r="U80"/>
  <c r="U79"/>
  <c r="N79"/>
  <c r="AC78"/>
  <c r="U78"/>
  <c r="N78"/>
  <c r="U77"/>
  <c r="N77"/>
  <c r="F77"/>
  <c r="U76"/>
  <c r="F76"/>
  <c r="U75"/>
  <c r="N75"/>
  <c r="U74"/>
  <c r="N74"/>
  <c r="U73"/>
  <c r="N73"/>
  <c r="U72"/>
  <c r="U71"/>
  <c r="N71"/>
  <c r="F71"/>
  <c r="U70"/>
  <c r="N70"/>
  <c r="AD69"/>
  <c r="U69"/>
  <c r="N69"/>
  <c r="U68"/>
  <c r="F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F55"/>
  <c r="U54"/>
  <c r="N54"/>
  <c r="AD53"/>
  <c r="U53"/>
  <c r="N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U30"/>
  <c r="AD29"/>
  <c r="U29"/>
  <c r="U28"/>
  <c r="U27"/>
  <c r="U26"/>
  <c r="U25"/>
  <c r="U24"/>
  <c r="U23"/>
  <c r="U22"/>
  <c r="F22"/>
  <c r="AD21"/>
  <c r="U21"/>
  <c r="U20"/>
  <c r="F20"/>
  <c r="U19"/>
  <c r="U18"/>
  <c r="AD17"/>
  <c r="U17"/>
  <c r="U16"/>
  <c r="U15"/>
  <c r="U14"/>
  <c r="AD13"/>
  <c r="U13"/>
  <c r="F13"/>
  <c r="U12"/>
  <c r="U11"/>
  <c r="F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F92"/>
  <c r="U91"/>
  <c r="U90"/>
  <c r="N90"/>
  <c r="F90"/>
  <c r="U89"/>
  <c r="F89"/>
  <c r="U88"/>
  <c r="F88"/>
  <c r="U87"/>
  <c r="F87"/>
  <c r="U86"/>
  <c r="N86"/>
  <c r="U85"/>
  <c r="U84"/>
  <c r="F84"/>
  <c r="U83"/>
  <c r="U82"/>
  <c r="N82"/>
  <c r="F82"/>
  <c r="U81"/>
  <c r="U80"/>
  <c r="U79"/>
  <c r="U78"/>
  <c r="N78"/>
  <c r="U77"/>
  <c r="U76"/>
  <c r="N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U65"/>
  <c r="U64"/>
  <c r="N64"/>
  <c r="U63"/>
  <c r="U62"/>
  <c r="N62"/>
  <c r="U61"/>
  <c r="U60"/>
  <c r="N60"/>
  <c r="U59"/>
  <c r="F59"/>
  <c r="U58"/>
  <c r="N58"/>
  <c r="U57"/>
  <c r="U56"/>
  <c r="N56"/>
  <c r="U55"/>
  <c r="U54"/>
  <c r="N54"/>
  <c r="U53"/>
  <c r="U52"/>
  <c r="N52"/>
  <c r="U51"/>
  <c r="F51"/>
  <c r="U50"/>
  <c r="N50"/>
  <c r="U49"/>
  <c r="U48"/>
  <c r="N48"/>
  <c r="U47"/>
  <c r="U46"/>
  <c r="N46"/>
  <c r="U45"/>
  <c r="U44"/>
  <c r="N44"/>
  <c r="U43"/>
  <c r="F43"/>
  <c r="U42"/>
  <c r="N42"/>
  <c r="F42"/>
  <c r="U41"/>
  <c r="U40"/>
  <c r="N40"/>
  <c r="F40"/>
  <c r="U39"/>
  <c r="U38"/>
  <c r="U37"/>
  <c r="U36"/>
  <c r="U35"/>
  <c r="U34"/>
  <c r="U33"/>
  <c r="U32"/>
  <c r="F32"/>
  <c r="U31"/>
  <c r="N31"/>
  <c r="U30"/>
  <c r="F30"/>
  <c r="U29"/>
  <c r="N29"/>
  <c r="U28"/>
  <c r="N28"/>
  <c r="U27"/>
  <c r="N27"/>
  <c r="F27"/>
  <c r="U26"/>
  <c r="U25"/>
  <c r="U24"/>
  <c r="N24"/>
  <c r="U23"/>
  <c r="F23"/>
  <c r="U22"/>
  <c r="N22"/>
  <c r="U21"/>
  <c r="U20"/>
  <c r="U19"/>
  <c r="U18"/>
  <c r="U17"/>
  <c r="N17"/>
  <c r="U16"/>
  <c r="U15"/>
  <c r="U14"/>
  <c r="F14"/>
  <c r="U13"/>
  <c r="U12"/>
  <c r="U11"/>
  <c r="U10"/>
  <c r="U9"/>
  <c r="U8"/>
  <c r="U7"/>
  <c r="N7"/>
  <c r="U6"/>
  <c r="U5"/>
  <c r="U4"/>
  <c r="F4"/>
  <c r="U3"/>
  <c r="K99"/>
  <c r="A1"/>
  <c r="T99" i="58"/>
  <c r="S99"/>
  <c r="R99"/>
  <c r="Q99"/>
  <c r="P99"/>
  <c r="U98"/>
  <c r="U97"/>
  <c r="U96"/>
  <c r="F96"/>
  <c r="U95"/>
  <c r="U94"/>
  <c r="U93"/>
  <c r="U92"/>
  <c r="U91"/>
  <c r="U90"/>
  <c r="U89"/>
  <c r="U88"/>
  <c r="F88"/>
  <c r="U87"/>
  <c r="U86"/>
  <c r="U85"/>
  <c r="U84"/>
  <c r="U83"/>
  <c r="U82"/>
  <c r="U81"/>
  <c r="U80"/>
  <c r="F80"/>
  <c r="U79"/>
  <c r="U78"/>
  <c r="U77"/>
  <c r="U76"/>
  <c r="U75"/>
  <c r="U74"/>
  <c r="U73"/>
  <c r="U72"/>
  <c r="F72"/>
  <c r="U71"/>
  <c r="U70"/>
  <c r="U69"/>
  <c r="U68"/>
  <c r="U67"/>
  <c r="U66"/>
  <c r="U65"/>
  <c r="U64"/>
  <c r="F64"/>
  <c r="U63"/>
  <c r="U62"/>
  <c r="U61"/>
  <c r="U60"/>
  <c r="U59"/>
  <c r="U58"/>
  <c r="U57"/>
  <c r="U56"/>
  <c r="F56"/>
  <c r="U55"/>
  <c r="U54"/>
  <c r="U53"/>
  <c r="U52"/>
  <c r="U51"/>
  <c r="U50"/>
  <c r="U49"/>
  <c r="U48"/>
  <c r="F48"/>
  <c r="U47"/>
  <c r="U46"/>
  <c r="U45"/>
  <c r="U44"/>
  <c r="U43"/>
  <c r="U42"/>
  <c r="U41"/>
  <c r="U40"/>
  <c r="F40"/>
  <c r="U39"/>
  <c r="U38"/>
  <c r="U37"/>
  <c r="U36"/>
  <c r="U35"/>
  <c r="U34"/>
  <c r="U33"/>
  <c r="U32"/>
  <c r="F32"/>
  <c r="U31"/>
  <c r="U30"/>
  <c r="U29"/>
  <c r="U28"/>
  <c r="U27"/>
  <c r="U26"/>
  <c r="U25"/>
  <c r="U24"/>
  <c r="N24"/>
  <c r="U23"/>
  <c r="F23"/>
  <c r="U22"/>
  <c r="U21"/>
  <c r="U20"/>
  <c r="F20"/>
  <c r="U19"/>
  <c r="U18"/>
  <c r="U17"/>
  <c r="U16"/>
  <c r="U15"/>
  <c r="U14"/>
  <c r="U13"/>
  <c r="U12"/>
  <c r="F12"/>
  <c r="U11"/>
  <c r="U10"/>
  <c r="U9"/>
  <c r="U8"/>
  <c r="U7"/>
  <c r="N7"/>
  <c r="U6"/>
  <c r="U5"/>
  <c r="N5"/>
  <c r="U4"/>
  <c r="U3"/>
  <c r="B99"/>
  <c r="A1"/>
  <c r="T99" i="57"/>
  <c r="S99"/>
  <c r="R99"/>
  <c r="Q99"/>
  <c r="P99"/>
  <c r="U98"/>
  <c r="U97"/>
  <c r="U96"/>
  <c r="U95"/>
  <c r="U94"/>
  <c r="U93"/>
  <c r="U92"/>
  <c r="F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F75"/>
  <c r="U74"/>
  <c r="U73"/>
  <c r="N73"/>
  <c r="U72"/>
  <c r="U71"/>
  <c r="N71"/>
  <c r="U70"/>
  <c r="U69"/>
  <c r="N69"/>
  <c r="U68"/>
  <c r="U67"/>
  <c r="N67"/>
  <c r="F67"/>
  <c r="U66"/>
  <c r="U65"/>
  <c r="N65"/>
  <c r="U64"/>
  <c r="U63"/>
  <c r="N63"/>
  <c r="U62"/>
  <c r="U61"/>
  <c r="N61"/>
  <c r="U60"/>
  <c r="U59"/>
  <c r="N59"/>
  <c r="U58"/>
  <c r="U57"/>
  <c r="N57"/>
  <c r="F57"/>
  <c r="U56"/>
  <c r="U55"/>
  <c r="N55"/>
  <c r="U54"/>
  <c r="U53"/>
  <c r="N53"/>
  <c r="U52"/>
  <c r="U51"/>
  <c r="N51"/>
  <c r="U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U39"/>
  <c r="N39"/>
  <c r="U38"/>
  <c r="U37"/>
  <c r="N37"/>
  <c r="U36"/>
  <c r="U35"/>
  <c r="N35"/>
  <c r="U34"/>
  <c r="U33"/>
  <c r="N33"/>
  <c r="F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F21"/>
  <c r="U20"/>
  <c r="N20"/>
  <c r="U19"/>
  <c r="F19"/>
  <c r="U18"/>
  <c r="N18"/>
  <c r="U17"/>
  <c r="U16"/>
  <c r="N16"/>
  <c r="U15"/>
  <c r="U14"/>
  <c r="N14"/>
  <c r="U13"/>
  <c r="U12"/>
  <c r="N12"/>
  <c r="U11"/>
  <c r="F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U75"/>
  <c r="U74"/>
  <c r="U73"/>
  <c r="U72"/>
  <c r="U71"/>
  <c r="U70"/>
  <c r="F70"/>
  <c r="U69"/>
  <c r="N69"/>
  <c r="U68"/>
  <c r="F68"/>
  <c r="U67"/>
  <c r="U66"/>
  <c r="U65"/>
  <c r="U64"/>
  <c r="U63"/>
  <c r="U62"/>
  <c r="U61"/>
  <c r="N61"/>
  <c r="U60"/>
  <c r="U59"/>
  <c r="U58"/>
  <c r="F58"/>
  <c r="U57"/>
  <c r="U56"/>
  <c r="U55"/>
  <c r="U54"/>
  <c r="U53"/>
  <c r="N53"/>
  <c r="F53"/>
  <c r="U52"/>
  <c r="U51"/>
  <c r="N51"/>
  <c r="U50"/>
  <c r="N50"/>
  <c r="F50"/>
  <c r="U49"/>
  <c r="N49"/>
  <c r="U48"/>
  <c r="F48"/>
  <c r="U47"/>
  <c r="N47"/>
  <c r="F47"/>
  <c r="U46"/>
  <c r="U45"/>
  <c r="F45"/>
  <c r="U44"/>
  <c r="U43"/>
  <c r="N43"/>
  <c r="U42"/>
  <c r="U41"/>
  <c r="U40"/>
  <c r="F40"/>
  <c r="U39"/>
  <c r="N39"/>
  <c r="U38"/>
  <c r="F38"/>
  <c r="U37"/>
  <c r="N37"/>
  <c r="U36"/>
  <c r="F36"/>
  <c r="U35"/>
  <c r="N35"/>
  <c r="F35"/>
  <c r="U34"/>
  <c r="N34"/>
  <c r="U33"/>
  <c r="N33"/>
  <c r="U32"/>
  <c r="U31"/>
  <c r="N31"/>
  <c r="U30"/>
  <c r="U29"/>
  <c r="U28"/>
  <c r="U27"/>
  <c r="N27"/>
  <c r="F27"/>
  <c r="U26"/>
  <c r="U25"/>
  <c r="F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F87"/>
  <c r="U86"/>
  <c r="U85"/>
  <c r="N85"/>
  <c r="U84"/>
  <c r="N84"/>
  <c r="U83"/>
  <c r="U82"/>
  <c r="U81"/>
  <c r="N81"/>
  <c r="U80"/>
  <c r="N80"/>
  <c r="U79"/>
  <c r="F79"/>
  <c r="U78"/>
  <c r="U77"/>
  <c r="N77"/>
  <c r="U76"/>
  <c r="N76"/>
  <c r="F76"/>
  <c r="U75"/>
  <c r="U74"/>
  <c r="U73"/>
  <c r="N73"/>
  <c r="U72"/>
  <c r="N72"/>
  <c r="F72"/>
  <c r="U71"/>
  <c r="F71"/>
  <c r="U70"/>
  <c r="F70"/>
  <c r="U69"/>
  <c r="N69"/>
  <c r="U68"/>
  <c r="N68"/>
  <c r="U67"/>
  <c r="U66"/>
  <c r="F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U46"/>
  <c r="U45"/>
  <c r="N45"/>
  <c r="U44"/>
  <c r="U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U30"/>
  <c r="F30"/>
  <c r="U29"/>
  <c r="N29"/>
  <c r="U28"/>
  <c r="F28"/>
  <c r="U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C99" i="56" l="1"/>
  <c r="C99" i="63"/>
  <c r="F30" i="62"/>
  <c r="B99" i="63"/>
  <c r="F6"/>
  <c r="F43" i="55"/>
  <c r="C99"/>
  <c r="F26"/>
  <c r="C99" i="57"/>
  <c r="F2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O16"/>
  <c r="V24"/>
  <c r="V87"/>
  <c r="O98"/>
  <c r="V24" i="56"/>
  <c r="V26"/>
  <c r="O35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V3"/>
  <c r="V66"/>
  <c r="V82"/>
  <c r="O15" i="56"/>
  <c r="V36"/>
  <c r="O47"/>
  <c r="V52"/>
  <c r="V59"/>
  <c r="O70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70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4" i="55"/>
  <c r="V68"/>
  <c r="V72"/>
  <c r="V76"/>
  <c r="V80"/>
  <c r="V84"/>
  <c r="V88"/>
  <c r="V92"/>
  <c r="V96"/>
  <c r="F3" i="56"/>
  <c r="F99" s="1"/>
  <c r="V21"/>
  <c r="N3" i="57"/>
  <c r="V46" i="58"/>
  <c r="N3" i="56"/>
  <c r="N90" i="57"/>
  <c r="F91"/>
  <c r="K99" i="58"/>
  <c r="U99"/>
  <c r="F9"/>
  <c r="F17"/>
  <c r="O45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45" i="56" l="1"/>
  <c r="V74" i="58"/>
  <c r="V69" i="56"/>
  <c r="V65" i="58"/>
  <c r="O77" i="56"/>
  <c r="O97"/>
  <c r="O89"/>
  <c r="O81"/>
  <c r="O9"/>
  <c r="O6" i="58"/>
  <c r="O93" i="56"/>
  <c r="O37"/>
  <c r="O17"/>
  <c r="O85"/>
  <c r="V61"/>
  <c r="O22" i="58"/>
  <c r="O12" i="55"/>
  <c r="O65" i="56"/>
  <c r="O93" i="58"/>
  <c r="O86" i="55"/>
  <c r="O25" i="58"/>
  <c r="O78" i="56"/>
  <c r="O66"/>
  <c r="O62"/>
  <c r="O54"/>
  <c r="O46"/>
  <c r="O30"/>
  <c r="O26"/>
  <c r="O10"/>
  <c r="O78" i="55"/>
  <c r="O74"/>
  <c r="O66"/>
  <c r="V33" i="56"/>
  <c r="O25"/>
  <c r="O13"/>
  <c r="V5"/>
  <c r="V53"/>
  <c r="V49"/>
  <c r="O57"/>
  <c r="O29"/>
  <c r="O62" i="55"/>
  <c r="O46"/>
  <c r="O38"/>
  <c r="O30"/>
  <c r="V51"/>
  <c r="O14"/>
  <c r="O9"/>
  <c r="O57" i="58"/>
  <c r="V26"/>
  <c r="G98" i="57"/>
  <c r="V98" s="1"/>
  <c r="G82"/>
  <c r="V8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77" i="57"/>
  <c r="O98"/>
  <c r="O82"/>
  <c r="O11" i="58"/>
  <c r="O25" i="57"/>
  <c r="O49" i="55"/>
  <c r="O4" i="56"/>
  <c r="O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H16" i="78"/>
  <c r="L38"/>
  <c r="G51"/>
  <c r="O80"/>
  <c r="Q8"/>
  <c r="K5"/>
  <c r="K74"/>
  <c r="Q44"/>
  <c r="G27"/>
  <c r="J11"/>
  <c r="G88"/>
  <c r="H45"/>
  <c r="H54"/>
  <c r="G61"/>
  <c r="K14"/>
  <c r="P69"/>
  <c r="L42"/>
  <c r="J79"/>
  <c r="O89"/>
  <c r="B58"/>
  <c r="G60"/>
  <c r="I74"/>
  <c r="H35"/>
  <c r="Q29"/>
  <c r="G72"/>
  <c r="Q38"/>
  <c r="H26"/>
  <c r="L97"/>
  <c r="L53"/>
  <c r="L43"/>
  <c r="B92"/>
  <c r="N19"/>
  <c r="N52"/>
  <c r="K11"/>
  <c r="P86"/>
  <c r="Q9"/>
  <c r="N25"/>
  <c r="G10"/>
  <c r="L23"/>
  <c r="H69"/>
  <c r="H20"/>
  <c r="L3"/>
  <c r="L27"/>
  <c r="K58"/>
  <c r="H90"/>
  <c r="O77"/>
  <c r="Q67"/>
  <c r="P12"/>
  <c r="K23"/>
  <c r="J57"/>
  <c r="P47"/>
  <c r="G41"/>
  <c r="N47"/>
  <c r="Q4"/>
  <c r="Q69"/>
  <c r="G5"/>
  <c r="K60"/>
  <c r="P3"/>
  <c r="K30"/>
  <c r="N77"/>
  <c r="B44"/>
  <c r="P66"/>
  <c r="H52"/>
  <c r="N98"/>
  <c r="O53"/>
  <c r="K55"/>
  <c r="O82"/>
  <c r="K81"/>
  <c r="P33"/>
  <c r="K27"/>
  <c r="H8"/>
  <c r="Q22"/>
  <c r="Q94"/>
  <c r="P87"/>
  <c r="P94"/>
  <c r="G16"/>
  <c r="B69"/>
  <c r="I60"/>
  <c r="I39"/>
  <c r="O58"/>
  <c r="G54"/>
  <c r="J49"/>
  <c r="L88"/>
  <c r="Q54"/>
  <c r="J44"/>
  <c r="B14"/>
  <c r="I67"/>
  <c r="P49"/>
  <c r="B45"/>
  <c r="P65"/>
  <c r="Q48"/>
  <c r="H31"/>
  <c r="Q11"/>
  <c r="Q23"/>
  <c r="N88"/>
  <c r="N87"/>
  <c r="O46"/>
  <c r="H21"/>
  <c r="J89"/>
  <c r="O33"/>
  <c r="H85"/>
  <c r="L70"/>
  <c r="O34"/>
  <c r="K63"/>
  <c r="G73"/>
  <c r="B17"/>
  <c r="H39"/>
  <c r="N23"/>
  <c r="H29"/>
  <c r="P25"/>
  <c r="B50"/>
  <c r="B7"/>
  <c r="I42"/>
  <c r="L11"/>
  <c r="I95"/>
  <c r="I44"/>
  <c r="I20"/>
  <c r="N24"/>
  <c r="P40"/>
  <c r="H41"/>
  <c r="H84"/>
  <c r="P93"/>
  <c r="N50"/>
  <c r="Q72"/>
  <c r="P71"/>
  <c r="G47"/>
  <c r="B29"/>
  <c r="G84"/>
  <c r="P19"/>
  <c r="G64"/>
  <c r="H34"/>
  <c r="Q71"/>
  <c r="J7"/>
  <c r="G71"/>
  <c r="Q50"/>
  <c r="O29"/>
  <c r="B76"/>
  <c r="G86"/>
  <c r="G49"/>
  <c r="H79"/>
  <c r="L45"/>
  <c r="B65"/>
  <c r="L49"/>
  <c r="L73"/>
  <c r="L60"/>
  <c r="K91"/>
  <c r="G40"/>
  <c r="H95"/>
  <c r="B83"/>
  <c r="J72"/>
  <c r="J59"/>
  <c r="Q33"/>
  <c r="Q63"/>
  <c r="J78"/>
  <c r="Q18"/>
  <c r="H15"/>
  <c r="Q78"/>
  <c r="B64"/>
  <c r="Q91"/>
  <c r="G29"/>
  <c r="Q51"/>
  <c r="N28"/>
  <c r="K12"/>
  <c r="K98"/>
  <c r="P32"/>
  <c r="Q40"/>
  <c r="N42"/>
  <c r="H98"/>
  <c r="I22"/>
  <c r="Q59"/>
  <c r="N84"/>
  <c r="Q17"/>
  <c r="I23"/>
  <c r="O18"/>
  <c r="I48"/>
  <c r="J13"/>
  <c r="K13"/>
  <c r="O63"/>
  <c r="B8"/>
  <c r="G63"/>
  <c r="L83"/>
  <c r="B39"/>
  <c r="N44"/>
  <c r="G18"/>
  <c r="G26"/>
  <c r="G11"/>
  <c r="I34"/>
  <c r="O90"/>
  <c r="B41"/>
  <c r="O48"/>
  <c r="L81"/>
  <c r="B46"/>
  <c r="O50"/>
  <c r="G53"/>
  <c r="B31"/>
  <c r="G43"/>
  <c r="I3"/>
  <c r="N92"/>
  <c r="B75"/>
  <c r="O56"/>
  <c r="B9"/>
  <c r="Q89"/>
  <c r="P30"/>
  <c r="N41"/>
  <c r="K47"/>
  <c r="B49"/>
  <c r="K25"/>
  <c r="I87"/>
  <c r="G98"/>
  <c r="Q49"/>
  <c r="I78"/>
  <c r="N40"/>
  <c r="J76"/>
  <c r="J75"/>
  <c r="J27"/>
  <c r="P73"/>
  <c r="B70"/>
  <c r="N48"/>
  <c r="N76"/>
  <c r="H56"/>
  <c r="J28"/>
  <c r="N83"/>
  <c r="O22"/>
  <c r="H97"/>
  <c r="H93"/>
  <c r="B35"/>
  <c r="P52"/>
  <c r="N38"/>
  <c r="H92"/>
  <c r="I21"/>
  <c r="B82"/>
  <c r="N43"/>
  <c r="K76"/>
  <c r="I18"/>
  <c r="B93"/>
  <c r="K54"/>
  <c r="H30"/>
  <c r="N51"/>
  <c r="N56"/>
  <c r="J60"/>
  <c r="G75"/>
  <c r="J65"/>
  <c r="L20"/>
  <c r="G19"/>
  <c r="G42"/>
  <c r="O83"/>
  <c r="K34"/>
  <c r="K71"/>
  <c r="P50"/>
  <c r="O28"/>
  <c r="N61"/>
  <c r="Q58"/>
  <c r="Q7"/>
  <c r="I68"/>
  <c r="Q66"/>
  <c r="I98"/>
  <c r="P98"/>
  <c r="K20"/>
  <c r="L67"/>
  <c r="H42"/>
  <c r="J31"/>
  <c r="P63"/>
  <c r="P14"/>
  <c r="B40"/>
  <c r="I57"/>
  <c r="K96"/>
  <c r="O96"/>
  <c r="K15"/>
  <c r="N73"/>
  <c r="O42"/>
  <c r="J48"/>
  <c r="H36"/>
  <c r="H28"/>
  <c r="B22"/>
  <c r="L5"/>
  <c r="G12"/>
  <c r="B88"/>
  <c r="P92"/>
  <c r="I69"/>
  <c r="P64"/>
  <c r="L24"/>
  <c r="J63"/>
  <c r="I81"/>
  <c r="H49"/>
  <c r="B23"/>
  <c r="O43"/>
  <c r="G9"/>
  <c r="Q75"/>
  <c r="O72"/>
  <c r="O39"/>
  <c r="P18"/>
  <c r="J19"/>
  <c r="K46"/>
  <c r="K7"/>
  <c r="J61"/>
  <c r="J92"/>
  <c r="Q41"/>
  <c r="Q82"/>
  <c r="B11"/>
  <c r="L17"/>
  <c r="J3"/>
  <c r="P79"/>
  <c r="I29"/>
  <c r="L51"/>
  <c r="L36"/>
  <c r="N58"/>
  <c r="N89"/>
  <c r="O71"/>
  <c r="I7"/>
  <c r="I64"/>
  <c r="H32"/>
  <c r="O84"/>
  <c r="I11"/>
  <c r="H44"/>
  <c r="N55"/>
  <c r="N26"/>
  <c r="I56"/>
  <c r="H86"/>
  <c r="J82"/>
  <c r="P6"/>
  <c r="P84"/>
  <c r="O85"/>
  <c r="O5"/>
  <c r="K72"/>
  <c r="N93"/>
  <c r="O45"/>
  <c r="J45"/>
  <c r="L61"/>
  <c r="N37"/>
  <c r="I28"/>
  <c r="O55"/>
  <c r="J23"/>
  <c r="Q16"/>
  <c r="I96"/>
  <c r="J25"/>
  <c r="J41"/>
  <c r="H96"/>
  <c r="H4"/>
  <c r="G81"/>
  <c r="G30"/>
  <c r="N59"/>
  <c r="Q83"/>
  <c r="I72"/>
  <c r="G80"/>
  <c r="Q92"/>
  <c r="N63"/>
  <c r="L64"/>
  <c r="H9"/>
  <c r="I33"/>
  <c r="K87"/>
  <c r="Q65"/>
  <c r="L13"/>
  <c r="P28"/>
  <c r="O67"/>
  <c r="Q46"/>
  <c r="B32"/>
  <c r="B21"/>
  <c r="B26"/>
  <c r="B48"/>
  <c r="L55"/>
  <c r="J4"/>
  <c r="N71"/>
  <c r="O95"/>
  <c r="K4"/>
  <c r="Q15"/>
  <c r="L95"/>
  <c r="H61"/>
  <c r="P77"/>
  <c r="B43"/>
  <c r="H10"/>
  <c r="J39"/>
  <c r="G89"/>
  <c r="Q31"/>
  <c r="N49"/>
  <c r="F1"/>
  <c r="C1"/>
  <c r="B73"/>
  <c r="J46"/>
  <c r="O87"/>
  <c r="I50"/>
  <c r="I70"/>
  <c r="O92"/>
  <c r="Q6"/>
  <c r="L66"/>
  <c r="J26"/>
  <c r="Q62"/>
  <c r="H72"/>
  <c r="H25"/>
  <c r="B28"/>
  <c r="O24"/>
  <c r="B80"/>
  <c r="B63"/>
  <c r="G95"/>
  <c r="O73"/>
  <c r="I93"/>
  <c r="N96"/>
  <c r="J88"/>
  <c r="Q34"/>
  <c r="L76"/>
  <c r="O9"/>
  <c r="L96"/>
  <c r="N13"/>
  <c r="I40"/>
  <c r="O31"/>
  <c r="H73"/>
  <c r="G93"/>
  <c r="H50"/>
  <c r="O52"/>
  <c r="B97"/>
  <c r="O60"/>
  <c r="H75"/>
  <c r="I5"/>
  <c r="B18"/>
  <c r="Q90"/>
  <c r="B67"/>
  <c r="G85"/>
  <c r="O3"/>
  <c r="P13"/>
  <c r="P23"/>
  <c r="N94"/>
  <c r="Q98"/>
  <c r="P75"/>
  <c r="B27"/>
  <c r="L12"/>
  <c r="H13"/>
  <c r="N57"/>
  <c r="H87"/>
  <c r="H33"/>
  <c r="P29"/>
  <c r="K24"/>
  <c r="K80"/>
  <c r="G13"/>
  <c r="N9"/>
  <c r="K40"/>
  <c r="I61"/>
  <c r="P56"/>
  <c r="N68"/>
  <c r="J84"/>
  <c r="K33"/>
  <c r="I75"/>
  <c r="I45"/>
  <c r="H19"/>
  <c r="G66"/>
  <c r="H77"/>
  <c r="H83"/>
  <c r="J16"/>
  <c r="P59"/>
  <c r="O19"/>
  <c r="D1"/>
  <c r="K3"/>
  <c r="P80"/>
  <c r="G91"/>
  <c r="N69"/>
  <c r="P46"/>
  <c r="H62"/>
  <c r="Q20"/>
  <c r="I19"/>
  <c r="Q45"/>
  <c r="K83"/>
  <c r="J14"/>
  <c r="B53"/>
  <c r="J71"/>
  <c r="Q32"/>
  <c r="E1"/>
  <c r="B59"/>
  <c r="J93"/>
  <c r="G94"/>
  <c r="I84"/>
  <c r="N53"/>
  <c r="I15"/>
  <c r="J32"/>
  <c r="K92"/>
  <c r="K41"/>
  <c r="L94"/>
  <c r="H59"/>
  <c r="B5"/>
  <c r="G48"/>
  <c r="K88"/>
  <c r="I24"/>
  <c r="J54"/>
  <c r="L41"/>
  <c r="P8"/>
  <c r="J37"/>
  <c r="L30"/>
  <c r="B79"/>
  <c r="P70"/>
  <c r="B52"/>
  <c r="G87"/>
  <c r="H81"/>
  <c r="J64"/>
  <c r="L84"/>
  <c r="K31"/>
  <c r="J9"/>
  <c r="G14"/>
  <c r="J58"/>
  <c r="K67"/>
  <c r="O74"/>
  <c r="K43"/>
  <c r="B62"/>
  <c r="P96"/>
  <c r="J17"/>
  <c r="O98"/>
  <c r="K48"/>
  <c r="Q27"/>
  <c r="K9"/>
  <c r="J53"/>
  <c r="Q28"/>
  <c r="K8"/>
  <c r="J22"/>
  <c r="H27"/>
  <c r="G39"/>
  <c r="G36"/>
  <c r="L50"/>
  <c r="H68"/>
  <c r="B16"/>
  <c r="P60"/>
  <c r="H2"/>
  <c r="K85"/>
  <c r="B33"/>
  <c r="L9"/>
  <c r="H78"/>
  <c r="H64"/>
  <c r="Q36"/>
  <c r="B15"/>
  <c r="J47"/>
  <c r="B55"/>
  <c r="B66"/>
  <c r="I92"/>
  <c r="G96"/>
  <c r="Q47"/>
  <c r="N6"/>
  <c r="N65"/>
  <c r="B10"/>
  <c r="H71"/>
  <c r="N64"/>
  <c r="I73"/>
  <c r="Q57"/>
  <c r="J95"/>
  <c r="Q42"/>
  <c r="I80"/>
  <c r="G31"/>
  <c r="O37"/>
  <c r="J90"/>
  <c r="N62"/>
  <c r="H94"/>
  <c r="B98"/>
  <c r="I6"/>
  <c r="Q26"/>
  <c r="Q76"/>
  <c r="O25"/>
  <c r="J6"/>
  <c r="P76"/>
  <c r="I32"/>
  <c r="G58"/>
  <c r="Q53"/>
  <c r="I83"/>
  <c r="L34"/>
  <c r="H53"/>
  <c r="H91"/>
  <c r="I13"/>
  <c r="G15"/>
  <c r="P43"/>
  <c r="O47"/>
  <c r="K16"/>
  <c r="L56"/>
  <c r="I25"/>
  <c r="I17"/>
  <c r="Q73"/>
  <c r="B81"/>
  <c r="G67"/>
  <c r="K29"/>
  <c r="H80"/>
  <c r="L77"/>
  <c r="J86"/>
  <c r="L14"/>
  <c r="K53"/>
  <c r="G78"/>
  <c r="J96"/>
  <c r="J51"/>
  <c r="P88"/>
  <c r="K22"/>
  <c r="P7"/>
  <c r="B95"/>
  <c r="H46"/>
  <c r="G70"/>
  <c r="K21"/>
  <c r="O12"/>
  <c r="G20"/>
  <c r="H40"/>
  <c r="G52"/>
  <c r="J50"/>
  <c r="P35"/>
  <c r="J8"/>
  <c r="J5"/>
  <c r="O14"/>
  <c r="B2"/>
  <c r="B47"/>
  <c r="B4"/>
  <c r="N97"/>
  <c r="H43"/>
  <c r="B96"/>
  <c r="G35"/>
  <c r="K78"/>
  <c r="P11"/>
  <c r="O32"/>
  <c r="O30"/>
  <c r="P72"/>
  <c r="Q43"/>
  <c r="G25"/>
  <c r="J91"/>
  <c r="L39"/>
  <c r="P53"/>
  <c r="I27"/>
  <c r="B84"/>
  <c r="P21"/>
  <c r="I55"/>
  <c r="B56"/>
  <c r="N39"/>
  <c r="P10"/>
  <c r="Q39"/>
  <c r="G74"/>
  <c r="Q25"/>
  <c r="G7"/>
  <c r="B51"/>
  <c r="P22"/>
  <c r="K93"/>
  <c r="J18"/>
  <c r="N45"/>
  <c r="L63"/>
  <c r="G24"/>
  <c r="J85"/>
  <c r="L48"/>
  <c r="G82"/>
  <c r="L93"/>
  <c r="B36"/>
  <c r="P74"/>
  <c r="L82"/>
  <c r="Q86"/>
  <c r="N30"/>
  <c r="O66"/>
  <c r="J87"/>
  <c r="J43"/>
  <c r="O54"/>
  <c r="O76"/>
  <c r="I47"/>
  <c r="J30"/>
  <c r="N82"/>
  <c r="L25"/>
  <c r="I59"/>
  <c r="I37"/>
  <c r="P42"/>
  <c r="O97"/>
  <c r="Q61"/>
  <c r="P48"/>
  <c r="I58"/>
  <c r="O78"/>
  <c r="I30"/>
  <c r="L21"/>
  <c r="O94"/>
  <c r="O11"/>
  <c r="B37"/>
  <c r="P17"/>
  <c r="I88"/>
  <c r="I54"/>
  <c r="O13"/>
  <c r="B78"/>
  <c r="P41"/>
  <c r="Q64"/>
  <c r="O15"/>
  <c r="I4"/>
  <c r="B24"/>
  <c r="L59"/>
  <c r="Q79"/>
  <c r="P38"/>
  <c r="P83"/>
  <c r="L78"/>
  <c r="K37"/>
  <c r="I71"/>
  <c r="H66"/>
  <c r="G33"/>
  <c r="J62"/>
  <c r="J74"/>
  <c r="J69"/>
  <c r="N91"/>
  <c r="H12"/>
  <c r="I77"/>
  <c r="P9"/>
  <c r="Q97"/>
  <c r="H38"/>
  <c r="I89"/>
  <c r="L7"/>
  <c r="J83"/>
  <c r="J15"/>
  <c r="O36"/>
  <c r="J94"/>
  <c r="N5"/>
  <c r="K89"/>
  <c r="G38"/>
  <c r="I14"/>
  <c r="Q74"/>
  <c r="O7"/>
  <c r="Q96"/>
  <c r="J80"/>
  <c r="B87"/>
  <c r="K73"/>
  <c r="O62"/>
  <c r="P15"/>
  <c r="O38"/>
  <c r="B6"/>
  <c r="N20"/>
  <c r="I35"/>
  <c r="I8"/>
  <c r="L69"/>
  <c r="L47"/>
  <c r="I31"/>
  <c r="H58"/>
  <c r="O16"/>
  <c r="O75"/>
  <c r="L57"/>
  <c r="K26"/>
  <c r="G23"/>
  <c r="J81"/>
  <c r="I26"/>
  <c r="P68"/>
  <c r="N33"/>
  <c r="P54"/>
  <c r="O23"/>
  <c r="B71"/>
  <c r="J35"/>
  <c r="N29"/>
  <c r="O21"/>
  <c r="N90"/>
  <c r="G55"/>
  <c r="G34"/>
  <c r="L68"/>
  <c r="O65"/>
  <c r="G57"/>
  <c r="L89"/>
  <c r="N4"/>
  <c r="G17"/>
  <c r="N81"/>
  <c r="H37"/>
  <c r="O64"/>
  <c r="K45"/>
  <c r="J97"/>
  <c r="I79"/>
  <c r="G46"/>
  <c r="P39"/>
  <c r="Q21"/>
  <c r="Q55"/>
  <c r="K28"/>
  <c r="I41"/>
  <c r="P34"/>
  <c r="L72"/>
  <c r="Q88"/>
  <c r="J33"/>
  <c r="O57"/>
  <c r="H11"/>
  <c r="N85"/>
  <c r="J73"/>
  <c r="L92"/>
  <c r="G4"/>
  <c r="G92"/>
  <c r="G37"/>
  <c r="N72"/>
  <c r="Q3"/>
  <c r="H23"/>
  <c r="P78"/>
  <c r="K18"/>
  <c r="G97"/>
  <c r="I49"/>
  <c r="B91"/>
  <c r="H57"/>
  <c r="K66"/>
  <c r="G28"/>
  <c r="P45"/>
  <c r="G3"/>
  <c r="K49"/>
  <c r="N32"/>
  <c r="N22"/>
  <c r="L71"/>
  <c r="L65"/>
  <c r="K84"/>
  <c r="Q24"/>
  <c r="P61"/>
  <c r="Q14"/>
  <c r="Q56"/>
  <c r="L32"/>
  <c r="G68"/>
  <c r="H67"/>
  <c r="H70"/>
  <c r="K59"/>
  <c r="J29"/>
  <c r="Q35"/>
  <c r="K86"/>
  <c r="Q81"/>
  <c r="L98"/>
  <c r="Q95"/>
  <c r="J52"/>
  <c r="P97"/>
  <c r="Q68"/>
  <c r="B19"/>
  <c r="I82"/>
  <c r="I12"/>
  <c r="L15"/>
  <c r="L6"/>
  <c r="P57"/>
  <c r="I90"/>
  <c r="G45"/>
  <c r="Q93"/>
  <c r="J42"/>
  <c r="B3"/>
  <c r="I91"/>
  <c r="L58"/>
  <c r="O41"/>
  <c r="L80"/>
  <c r="L90"/>
  <c r="O51"/>
  <c r="H51"/>
  <c r="K36"/>
  <c r="N95"/>
  <c r="N21"/>
  <c r="J24"/>
  <c r="L44"/>
  <c r="L35"/>
  <c r="J67"/>
  <c r="Q87"/>
  <c r="N18"/>
  <c r="N12"/>
  <c r="K75"/>
  <c r="N27"/>
  <c r="H60"/>
  <c r="K70"/>
  <c r="L8"/>
  <c r="Q37"/>
  <c r="K79"/>
  <c r="Q10"/>
  <c r="P58"/>
  <c r="L16"/>
  <c r="B77"/>
  <c r="H3"/>
  <c r="G76"/>
  <c r="G6"/>
  <c r="K69"/>
  <c r="P31"/>
  <c r="K95"/>
  <c r="K97"/>
  <c r="L75"/>
  <c r="L87"/>
  <c r="K77"/>
  <c r="H24"/>
  <c r="P27"/>
  <c r="L19"/>
  <c r="H6"/>
  <c r="O17"/>
  <c r="J21"/>
  <c r="N11"/>
  <c r="O35"/>
  <c r="H48"/>
  <c r="H74"/>
  <c r="P91"/>
  <c r="O81"/>
  <c r="K10"/>
  <c r="H14"/>
  <c r="B34"/>
  <c r="O6"/>
  <c r="Q52"/>
  <c r="L85"/>
  <c r="K17"/>
  <c r="L28"/>
  <c r="G8"/>
  <c r="G32"/>
  <c r="I65"/>
  <c r="L74"/>
  <c r="J12"/>
  <c r="P81"/>
  <c r="H5"/>
  <c r="P36"/>
  <c r="J68"/>
  <c r="N31"/>
  <c r="B68"/>
  <c r="O93"/>
  <c r="G22"/>
  <c r="I9"/>
  <c r="Q80"/>
  <c r="K51"/>
  <c r="N8"/>
  <c r="L22"/>
  <c r="P20"/>
  <c r="B72"/>
  <c r="K57"/>
  <c r="Q70"/>
  <c r="K35"/>
  <c r="Q12"/>
  <c r="O20"/>
  <c r="H18"/>
  <c r="K68"/>
  <c r="P67"/>
  <c r="K32"/>
  <c r="B25"/>
  <c r="L10"/>
  <c r="J38"/>
  <c r="I66"/>
  <c r="Q85"/>
  <c r="P16"/>
  <c r="O69"/>
  <c r="L62"/>
  <c r="I38"/>
  <c r="Q13"/>
  <c r="L86"/>
  <c r="L4"/>
  <c r="G56"/>
  <c r="O27"/>
  <c r="B13"/>
  <c r="O70"/>
  <c r="O61"/>
  <c r="Q84"/>
  <c r="I36"/>
  <c r="G83"/>
  <c r="N86"/>
  <c r="G50"/>
  <c r="G90"/>
  <c r="Q77"/>
  <c r="I16"/>
  <c r="K38"/>
  <c r="J10"/>
  <c r="P95"/>
  <c r="L54"/>
  <c r="J36"/>
  <c r="K52"/>
  <c r="N15"/>
  <c r="J40"/>
  <c r="O40"/>
  <c r="I63"/>
  <c r="I86"/>
  <c r="O88"/>
  <c r="N54"/>
  <c r="N80"/>
  <c r="I52"/>
  <c r="O79"/>
  <c r="G79"/>
  <c r="O59"/>
  <c r="P4"/>
  <c r="K90"/>
  <c r="N36"/>
  <c r="N67"/>
  <c r="P24"/>
  <c r="N14"/>
  <c r="B85"/>
  <c r="K82"/>
  <c r="H65"/>
  <c r="G65"/>
  <c r="J98"/>
  <c r="I85"/>
  <c r="I53"/>
  <c r="H22"/>
  <c r="N46"/>
  <c r="N70"/>
  <c r="K62"/>
  <c r="L79"/>
  <c r="K94"/>
  <c r="J66"/>
  <c r="O68"/>
  <c r="L18"/>
  <c r="O86"/>
  <c r="Q30"/>
  <c r="N79"/>
  <c r="L40"/>
  <c r="L31"/>
  <c r="K44"/>
  <c r="N74"/>
  <c r="N35"/>
  <c r="G62"/>
  <c r="L26"/>
  <c r="P90"/>
  <c r="H47"/>
  <c r="B61"/>
  <c r="N7"/>
  <c r="K50"/>
  <c r="K56"/>
  <c r="B38"/>
  <c r="N3"/>
  <c r="N66"/>
  <c r="P62"/>
  <c r="K61"/>
  <c r="L33"/>
  <c r="I94"/>
  <c r="J34"/>
  <c r="G77"/>
  <c r="P51"/>
  <c r="O91"/>
  <c r="Q19"/>
  <c r="B94"/>
  <c r="L29"/>
  <c r="G59"/>
  <c r="N78"/>
  <c r="B57"/>
  <c r="H82"/>
  <c r="B20"/>
  <c r="H63"/>
  <c r="H88"/>
  <c r="G69"/>
  <c r="K64"/>
  <c r="J56"/>
  <c r="N34"/>
  <c r="O4"/>
  <c r="K39"/>
  <c r="N75"/>
  <c r="H17"/>
  <c r="L37"/>
  <c r="I46"/>
  <c r="L52"/>
  <c r="I62"/>
  <c r="B42"/>
  <c r="B30"/>
  <c r="G21"/>
  <c r="B60"/>
  <c r="G2"/>
  <c r="P44"/>
  <c r="B90"/>
  <c r="P26"/>
  <c r="B89"/>
  <c r="N10"/>
  <c r="P37"/>
  <c r="H55"/>
  <c r="H76"/>
  <c r="B54"/>
  <c r="O49"/>
  <c r="G44"/>
  <c r="I76"/>
  <c r="J20"/>
  <c r="B86"/>
  <c r="P55"/>
  <c r="H7"/>
  <c r="Q60"/>
  <c r="L91"/>
  <c r="O44"/>
  <c r="H89"/>
  <c r="I97"/>
  <c r="O26"/>
  <c r="J70"/>
  <c r="I51"/>
  <c r="K6"/>
  <c r="P82"/>
  <c r="N60"/>
  <c r="K65"/>
  <c r="K42"/>
  <c r="I43"/>
  <c r="J77"/>
  <c r="B74"/>
  <c r="B12"/>
  <c r="K19"/>
  <c r="Q5"/>
  <c r="I10"/>
  <c r="J55"/>
  <c r="N16"/>
  <c r="O8"/>
  <c r="P5"/>
  <c r="N17"/>
  <c r="O10"/>
  <c r="P85"/>
  <c r="P89"/>
  <c r="L46"/>
  <c r="D38" l="1"/>
  <c r="C38"/>
  <c r="E38"/>
  <c r="F38"/>
  <c r="M66"/>
  <c r="R10"/>
  <c r="C89"/>
  <c r="E89"/>
  <c r="D89"/>
  <c r="F89"/>
  <c r="R7"/>
  <c r="C35"/>
  <c r="F35"/>
  <c r="E35"/>
  <c r="D35"/>
  <c r="M78"/>
  <c r="N99"/>
  <c r="R3"/>
  <c r="R91"/>
  <c r="M83"/>
  <c r="R21"/>
  <c r="R86"/>
  <c r="D46"/>
  <c r="F46"/>
  <c r="E46"/>
  <c r="C46"/>
  <c r="R98"/>
  <c r="F59"/>
  <c r="E59"/>
  <c r="C59"/>
  <c r="D59"/>
  <c r="M29"/>
  <c r="F61"/>
  <c r="E61"/>
  <c r="C61"/>
  <c r="D61"/>
  <c r="E94"/>
  <c r="F94"/>
  <c r="C94"/>
  <c r="D94"/>
  <c r="F29"/>
  <c r="D29"/>
  <c r="E29"/>
  <c r="C29"/>
  <c r="K99"/>
  <c r="R39"/>
  <c r="C68"/>
  <c r="E68"/>
  <c r="D68"/>
  <c r="F68"/>
  <c r="M65"/>
  <c r="J99"/>
  <c r="C56"/>
  <c r="D56"/>
  <c r="E56"/>
  <c r="F56"/>
  <c r="M32"/>
  <c r="R22"/>
  <c r="D41"/>
  <c r="F41"/>
  <c r="C41"/>
  <c r="E41"/>
  <c r="M87"/>
  <c r="C44"/>
  <c r="F44"/>
  <c r="D44"/>
  <c r="E44"/>
  <c r="M55"/>
  <c r="M86"/>
  <c r="R95"/>
  <c r="R77"/>
  <c r="F11"/>
  <c r="E11"/>
  <c r="D11"/>
  <c r="C11"/>
  <c r="M10"/>
  <c r="C77"/>
  <c r="F77"/>
  <c r="E77"/>
  <c r="D77"/>
  <c r="R50"/>
  <c r="M34"/>
  <c r="M14"/>
  <c r="R71"/>
  <c r="R57"/>
  <c r="D84"/>
  <c r="C84"/>
  <c r="F84"/>
  <c r="E84"/>
  <c r="M71"/>
  <c r="M97"/>
  <c r="M46"/>
  <c r="P99"/>
  <c r="M27"/>
  <c r="R32"/>
  <c r="D74"/>
  <c r="F74"/>
  <c r="C74"/>
  <c r="E74"/>
  <c r="R90"/>
  <c r="M63"/>
  <c r="M36"/>
  <c r="C48"/>
  <c r="D48"/>
  <c r="E48"/>
  <c r="F48"/>
  <c r="D27"/>
  <c r="C27"/>
  <c r="F27"/>
  <c r="E27"/>
  <c r="M6"/>
  <c r="R75"/>
  <c r="R44"/>
  <c r="F26"/>
  <c r="E26"/>
  <c r="D26"/>
  <c r="C26"/>
  <c r="C98"/>
  <c r="F98"/>
  <c r="E98"/>
  <c r="D98"/>
  <c r="R31"/>
  <c r="E90"/>
  <c r="F90"/>
  <c r="D90"/>
  <c r="C90"/>
  <c r="R24"/>
  <c r="F39"/>
  <c r="D39"/>
  <c r="E39"/>
  <c r="C39"/>
  <c r="C21"/>
  <c r="E21"/>
  <c r="D21"/>
  <c r="F21"/>
  <c r="M24"/>
  <c r="R17"/>
  <c r="M20"/>
  <c r="C49"/>
  <c r="F49"/>
  <c r="E49"/>
  <c r="D49"/>
  <c r="R47"/>
  <c r="C32"/>
  <c r="E32"/>
  <c r="F32"/>
  <c r="D32"/>
  <c r="R94"/>
  <c r="R62"/>
  <c r="C85"/>
  <c r="E85"/>
  <c r="D85"/>
  <c r="F85"/>
  <c r="M44"/>
  <c r="F24"/>
  <c r="D24"/>
  <c r="C24"/>
  <c r="E24"/>
  <c r="E30"/>
  <c r="C30"/>
  <c r="D30"/>
  <c r="F30"/>
  <c r="R27"/>
  <c r="M95"/>
  <c r="E8"/>
  <c r="C8"/>
  <c r="F8"/>
  <c r="D8"/>
  <c r="M4"/>
  <c r="R56"/>
  <c r="M76"/>
  <c r="O99"/>
  <c r="G99"/>
  <c r="C25"/>
  <c r="E25"/>
  <c r="D25"/>
  <c r="F25"/>
  <c r="M42"/>
  <c r="M31"/>
  <c r="R29"/>
  <c r="M80"/>
  <c r="R14"/>
  <c r="E7"/>
  <c r="C7"/>
  <c r="D7"/>
  <c r="F7"/>
  <c r="E67"/>
  <c r="F67"/>
  <c r="D67"/>
  <c r="C67"/>
  <c r="M62"/>
  <c r="C20"/>
  <c r="E20"/>
  <c r="F20"/>
  <c r="D20"/>
  <c r="E50"/>
  <c r="D50"/>
  <c r="F50"/>
  <c r="C50"/>
  <c r="M48"/>
  <c r="R5"/>
  <c r="E78"/>
  <c r="D78"/>
  <c r="C78"/>
  <c r="F78"/>
  <c r="R51"/>
  <c r="R8"/>
  <c r="M53"/>
  <c r="M33"/>
  <c r="E18"/>
  <c r="D18"/>
  <c r="C18"/>
  <c r="F18"/>
  <c r="C23"/>
  <c r="F23"/>
  <c r="D23"/>
  <c r="E23"/>
  <c r="F96"/>
  <c r="C96"/>
  <c r="E96"/>
  <c r="D96"/>
  <c r="M23"/>
  <c r="R41"/>
  <c r="M5"/>
  <c r="M54"/>
  <c r="M73"/>
  <c r="R15"/>
  <c r="R23"/>
  <c r="M81"/>
  <c r="R97"/>
  <c r="M88"/>
  <c r="M90"/>
  <c r="R64"/>
  <c r="R84"/>
  <c r="R63"/>
  <c r="R83"/>
  <c r="F4"/>
  <c r="D4"/>
  <c r="C4"/>
  <c r="E4"/>
  <c r="R60"/>
  <c r="C17"/>
  <c r="F17"/>
  <c r="D17"/>
  <c r="E17"/>
  <c r="L99"/>
  <c r="E97"/>
  <c r="D97"/>
  <c r="F97"/>
  <c r="C97"/>
  <c r="F53"/>
  <c r="C53"/>
  <c r="D53"/>
  <c r="E53"/>
  <c r="E47"/>
  <c r="C47"/>
  <c r="D47"/>
  <c r="F47"/>
  <c r="C37"/>
  <c r="E37"/>
  <c r="F37"/>
  <c r="D37"/>
  <c r="E5"/>
  <c r="F5"/>
  <c r="D5"/>
  <c r="C5"/>
  <c r="F10"/>
  <c r="E10"/>
  <c r="D10"/>
  <c r="C10"/>
  <c r="R35"/>
  <c r="R85"/>
  <c r="M22"/>
  <c r="E71"/>
  <c r="C71"/>
  <c r="D71"/>
  <c r="F71"/>
  <c r="R65"/>
  <c r="R67"/>
  <c r="F13"/>
  <c r="E13"/>
  <c r="C13"/>
  <c r="D13"/>
  <c r="M72"/>
  <c r="M12"/>
  <c r="M69"/>
  <c r="R6"/>
  <c r="R42"/>
  <c r="M79"/>
  <c r="R59"/>
  <c r="E88"/>
  <c r="C88"/>
  <c r="D88"/>
  <c r="F88"/>
  <c r="M30"/>
  <c r="R25"/>
  <c r="M8"/>
  <c r="M92"/>
  <c r="R36"/>
  <c r="R74"/>
  <c r="M45"/>
  <c r="M40"/>
  <c r="M58"/>
  <c r="D66"/>
  <c r="E66"/>
  <c r="C66"/>
  <c r="F66"/>
  <c r="R12"/>
  <c r="R13"/>
  <c r="D22"/>
  <c r="E22"/>
  <c r="F22"/>
  <c r="C22"/>
  <c r="F93"/>
  <c r="C93"/>
  <c r="E93"/>
  <c r="D93"/>
  <c r="E55"/>
  <c r="C55"/>
  <c r="F55"/>
  <c r="D55"/>
  <c r="R28"/>
  <c r="F9"/>
  <c r="D9"/>
  <c r="E9"/>
  <c r="C9"/>
  <c r="R52"/>
  <c r="M35"/>
  <c r="C15"/>
  <c r="F15"/>
  <c r="E15"/>
  <c r="D15"/>
  <c r="R87"/>
  <c r="M75"/>
  <c r="R19"/>
  <c r="C57"/>
  <c r="D57"/>
  <c r="E57"/>
  <c r="F57"/>
  <c r="R34"/>
  <c r="R88"/>
  <c r="D92"/>
  <c r="C92"/>
  <c r="F92"/>
  <c r="E92"/>
  <c r="M96"/>
  <c r="R76"/>
  <c r="M37"/>
  <c r="M18"/>
  <c r="C64"/>
  <c r="E64"/>
  <c r="D64"/>
  <c r="F64"/>
  <c r="M85"/>
  <c r="R73"/>
  <c r="M59"/>
  <c r="C91"/>
  <c r="E91"/>
  <c r="F91"/>
  <c r="D91"/>
  <c r="R96"/>
  <c r="R20"/>
  <c r="R33"/>
  <c r="M93"/>
  <c r="E12"/>
  <c r="D12"/>
  <c r="F12"/>
  <c r="C12"/>
  <c r="C95"/>
  <c r="F95"/>
  <c r="D95"/>
  <c r="E95"/>
  <c r="R82"/>
  <c r="E33"/>
  <c r="C33"/>
  <c r="F33"/>
  <c r="D33"/>
  <c r="R18"/>
  <c r="M28"/>
  <c r="R48"/>
  <c r="F54"/>
  <c r="E54"/>
  <c r="D54"/>
  <c r="C54"/>
  <c r="R37"/>
  <c r="M19"/>
  <c r="M57"/>
  <c r="M47"/>
  <c r="M49"/>
  <c r="F45"/>
  <c r="D45"/>
  <c r="E45"/>
  <c r="C45"/>
  <c r="D75"/>
  <c r="E75"/>
  <c r="F75"/>
  <c r="C75"/>
  <c r="E63"/>
  <c r="F63"/>
  <c r="D63"/>
  <c r="C63"/>
  <c r="E6"/>
  <c r="C6"/>
  <c r="D6"/>
  <c r="F6"/>
  <c r="F40"/>
  <c r="C40"/>
  <c r="E40"/>
  <c r="D40"/>
  <c r="F80"/>
  <c r="D80"/>
  <c r="E80"/>
  <c r="C80"/>
  <c r="M82"/>
  <c r="F16"/>
  <c r="D16"/>
  <c r="E16"/>
  <c r="C16"/>
  <c r="R78"/>
  <c r="M67"/>
  <c r="M89"/>
  <c r="D70"/>
  <c r="C70"/>
  <c r="F70"/>
  <c r="E70"/>
  <c r="R43"/>
  <c r="M9"/>
  <c r="F14"/>
  <c r="E14"/>
  <c r="C14"/>
  <c r="D14"/>
  <c r="C72"/>
  <c r="E72"/>
  <c r="F72"/>
  <c r="D72"/>
  <c r="M74"/>
  <c r="R93"/>
  <c r="C28"/>
  <c r="D28"/>
  <c r="E28"/>
  <c r="F28"/>
  <c r="C83"/>
  <c r="E83"/>
  <c r="D83"/>
  <c r="F83"/>
  <c r="R92"/>
  <c r="M26"/>
  <c r="R11"/>
  <c r="R68"/>
  <c r="D58"/>
  <c r="F58"/>
  <c r="C58"/>
  <c r="E58"/>
  <c r="R70"/>
  <c r="R30"/>
  <c r="C42"/>
  <c r="E42"/>
  <c r="D42"/>
  <c r="F42"/>
  <c r="M94"/>
  <c r="E82"/>
  <c r="F82"/>
  <c r="C82"/>
  <c r="D82"/>
  <c r="M51"/>
  <c r="R81"/>
  <c r="M15"/>
  <c r="R16"/>
  <c r="I99"/>
  <c r="M3"/>
  <c r="M98"/>
  <c r="M16"/>
  <c r="M91"/>
  <c r="M38"/>
  <c r="E36"/>
  <c r="C36"/>
  <c r="F36"/>
  <c r="D36"/>
  <c r="M39"/>
  <c r="M68"/>
  <c r="M21"/>
  <c r="M60"/>
  <c r="F65"/>
  <c r="C65"/>
  <c r="E65"/>
  <c r="D65"/>
  <c r="M56"/>
  <c r="M70"/>
  <c r="E81"/>
  <c r="D81"/>
  <c r="F81"/>
  <c r="C81"/>
  <c r="R53"/>
  <c r="M41"/>
  <c r="C69"/>
  <c r="E69"/>
  <c r="D69"/>
  <c r="F69"/>
  <c r="R26"/>
  <c r="M50"/>
  <c r="M52"/>
  <c r="E60"/>
  <c r="C60"/>
  <c r="D60"/>
  <c r="F60"/>
  <c r="M61"/>
  <c r="R55"/>
  <c r="R61"/>
  <c r="M17"/>
  <c r="C52"/>
  <c r="E52"/>
  <c r="F52"/>
  <c r="D52"/>
  <c r="M25"/>
  <c r="R4"/>
  <c r="M11"/>
  <c r="F73"/>
  <c r="C73"/>
  <c r="E73"/>
  <c r="D73"/>
  <c r="R69"/>
  <c r="M84"/>
  <c r="C76"/>
  <c r="D76"/>
  <c r="F76"/>
  <c r="E76"/>
  <c r="E31"/>
  <c r="F31"/>
  <c r="D31"/>
  <c r="C31"/>
  <c r="R45"/>
  <c r="R80"/>
  <c r="E3"/>
  <c r="D3"/>
  <c r="B99"/>
  <c r="F3"/>
  <c r="C3"/>
  <c r="F19"/>
  <c r="E19"/>
  <c r="D19"/>
  <c r="C19"/>
  <c r="E62"/>
  <c r="C62"/>
  <c r="D62"/>
  <c r="F62"/>
  <c r="M77"/>
  <c r="M64"/>
  <c r="R49"/>
  <c r="R38"/>
  <c r="M43"/>
  <c r="M7"/>
  <c r="Q99"/>
  <c r="R79"/>
  <c r="C87"/>
  <c r="E87"/>
  <c r="D87"/>
  <c r="F87"/>
  <c r="M13"/>
  <c r="D51"/>
  <c r="C51"/>
  <c r="E51"/>
  <c r="F51"/>
  <c r="R54"/>
  <c r="R9"/>
  <c r="R89"/>
  <c r="R46"/>
  <c r="H99"/>
  <c r="F79"/>
  <c r="C79"/>
  <c r="D79"/>
  <c r="E79"/>
  <c r="R66"/>
  <c r="R58"/>
  <c r="R40"/>
  <c r="C86"/>
  <c r="E86"/>
  <c r="F86"/>
  <c r="D86"/>
  <c r="E34"/>
  <c r="C34"/>
  <c r="D34"/>
  <c r="F34"/>
  <c r="C43"/>
  <c r="E43"/>
  <c r="F43"/>
  <c r="D43"/>
  <c r="R72"/>
  <c r="T17" i="73"/>
  <c r="S18"/>
  <c r="D18" i="28" s="1"/>
  <c r="R18" i="73"/>
  <c r="D18" i="29" s="1"/>
  <c r="P18" i="73"/>
  <c r="D18" i="24" s="1"/>
  <c r="Q18" i="73"/>
  <c r="D18" i="26" s="1"/>
  <c r="K16" i="65"/>
  <c r="F16"/>
  <c r="C99" i="78" l="1"/>
  <c r="E99"/>
  <c r="M99"/>
  <c r="R99"/>
  <c r="F99"/>
  <c r="D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15"/>
  <c r="CW34"/>
  <c r="CP4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<sst xmlns="http://schemas.openxmlformats.org/spreadsheetml/2006/main" count="9008" uniqueCount="573">
  <si>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</si>
  <si>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</si>
  <si>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</si>
  <si>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</si>
  <si>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</si>
  <si>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</si>
  <si>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</si>
  <si>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</si>
  <si>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</si>
  <si>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</si>
  <si>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</si>
  <si>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</si>
  <si>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</si>
  <si>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</si>
  <si>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</si>
  <si>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</si>
  <si>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</si>
  <si>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</si>
  <si>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</si>
  <si>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</si>
  <si>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</si>
  <si>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</si>
  <si>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</si>
  <si>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</si>
  <si>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</si>
  <si>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</si>
  <si>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</si>
  <si>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</si>
  <si>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</si>
  <si>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</si>
  <si>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</si>
  <si>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</si>
  <si>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</si>
  <si>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</si>
  <si>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</si>
  <si>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</si>
  <si>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</si>
  <si>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</si>
  <si>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</si>
  <si>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</si>
  <si>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</si>
  <si>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</si>
  <si>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</si>
  <si>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</si>
  <si>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</si>
  <si>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</si>
  <si>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</si>
  <si>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</si>
  <si>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</si>
  <si>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</si>
  <si>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</si>
  <si>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</si>
  <si>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</si>
  <si>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</si>
  <si>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</si>
  <si>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</si>
  <si>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</si>
  <si>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</si>
  <si>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</si>
  <si>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</si>
  <si>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</si>
  <si>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</si>
  <si>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</si>
  <si>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</si>
  <si>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</si>
  <si>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</si>
  <si>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</si>
  <si>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</si>
  <si>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</si>
  <si>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</si>
  <si>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</si>
  <si>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</si>
  <si>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</si>
  <si>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</si>
  <si>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</si>
  <si>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</si>
  <si>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</si>
  <si>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</si>
  <si>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</si>
  <si>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</si>
  <si>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</si>
  <si>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</si>
  <si>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</si>
  <si>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</si>
  <si>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</si>
  <si>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</si>
  <si>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</si>
  <si>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</si>
  <si>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</si>
  <si>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</si>
  <si>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</si>
  <si>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</si>
  <si>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</si>
  <si>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</si>
  <si>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</si>
  <si>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</si>
  <si>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</si>
  <si>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</si>
  <si>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</si>
  <si>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</si>
  <si>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</si>
  <si>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</si>
  <si>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</si>
  <si>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</si>
  <si>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</si>
  <si>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</si>
  <si>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</si>
  <si>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</si>
  <si>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</si>
  <si>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</si>
  <si>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</si>
  <si>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</si>
  <si>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</si>
  <si>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</si>
  <si>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</si>
  <si>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</si>
  <si>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</si>
  <si>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</si>
  <si>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</si>
  <si>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</si>
  <si>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</si>
  <si>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</si>
  <si>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</si>
  <si>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</si>
  <si>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</si>
  <si>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</si>
  <si>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</si>
  <si>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</si>
  <si>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</si>
  <si>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</si>
  <si>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</si>
  <si>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</si>
  <si>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</si>
  <si>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</si>
  <si>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</si>
  <si>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</si>
  <si>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</si>
  <si>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</si>
  <si>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</si>
  <si>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</si>
  <si>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</si>
  <si>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</si>
  <si>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</si>
  <si>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</si>
  <si>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</si>
  <si>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</si>
  <si>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</si>
  <si>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</si>
  <si>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</si>
  <si>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</si>
  <si>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</si>
  <si>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</si>
  <si>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</si>
  <si>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</si>
  <si>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</si>
  <si>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</si>
  <si>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</si>
  <si>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</si>
  <si>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</si>
  <si>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</si>
  <si>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</si>
  <si>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</si>
  <si>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</si>
  <si>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</si>
  <si>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</si>
  <si>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</si>
  <si>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</si>
  <si>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</si>
  <si>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</si>
  <si>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</si>
  <si>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</si>
  <si>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</si>
  <si>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</si>
  <si>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</si>
  <si>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</si>
  <si>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</si>
  <si>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</si>
  <si>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</si>
  <si>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</si>
  <si>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</si>
  <si>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</si>
  <si>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</si>
  <si>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</si>
  <si>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</si>
  <si>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</si>
  <si>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</si>
  <si>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</si>
  <si>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</si>
  <si>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</si>
  <si>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</si>
  <si>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</si>
  <si>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</si>
  <si>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</si>
  <si>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</si>
  <si>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</si>
  <si>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</si>
  <si>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</si>
  <si>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</si>
  <si>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</si>
  <si>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</si>
  <si>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</si>
  <si>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</si>
  <si>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</si>
  <si>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</si>
  <si>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</si>
  <si>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</si>
  <si>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</si>
  <si>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</si>
  <si>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</si>
  <si>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</si>
  <si>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</si>
  <si>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</si>
  <si>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</si>
  <si>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</si>
  <si>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</si>
  <si>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</si>
  <si>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</si>
  <si>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</si>
  <si>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</si>
  <si>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</si>
  <si>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</si>
  <si>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</si>
  <si>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</si>
  <si>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</si>
  <si>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</si>
  <si>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</si>
  <si>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</si>
  <si>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</si>
  <si>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</si>
  <si>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</si>
  <si>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</si>
  <si>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</si>
  <si>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</si>
  <si>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</si>
  <si>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</si>
  <si>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</si>
  <si>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</si>
  <si>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</si>
  <si>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</si>
  <si>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</si>
  <si>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</si>
  <si>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</si>
  <si>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</si>
  <si>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</si>
  <si>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</si>
  <si>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</si>
  <si>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</si>
  <si>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</si>
  <si>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</si>
  <si>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</si>
  <si>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</si>
  <si>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</si>
  <si>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</si>
  <si>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</si>
  <si>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</si>
  <si>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</si>
  <si>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</si>
  <si>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</si>
  <si>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</si>
  <si>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</si>
  <si>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</si>
  <si>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</si>
  <si>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</si>
  <si>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</si>
  <si>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</si>
  <si>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</si>
  <si>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</si>
  <si>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</si>
  <si>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</si>
  <si>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</si>
  <si>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</si>
  <si>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</si>
  <si>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</si>
  <si>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</si>
  <si>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</si>
  <si>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</si>
  <si>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</si>
  <si>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</si>
  <si>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</si>
  <si>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</si>
  <si>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</si>
  <si>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</si>
  <si>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</si>
  <si>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</si>
  <si>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</si>
  <si>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</si>
  <si>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</si>
  <si>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</si>
  <si>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</si>
  <si>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</si>
  <si>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</si>
  <si>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</si>
  <si>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</si>
  <si>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</si>
  <si>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</si>
  <si>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</si>
  <si>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</si>
  <si>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</si>
  <si>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</si>
  <si>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</si>
  <si>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</si>
  <si>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</si>
  <si>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</si>
  <si>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</si>
  <si>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</si>
  <si>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</si>
  <si>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</si>
  <si>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</si>
  <si>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</si>
  <si>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</si>
  <si>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</si>
  <si>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</si>
  <si>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</si>
  <si>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</si>
  <si>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</si>
  <si>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</si>
  <si>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</si>
  <si>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</si>
  <si>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</si>
  <si>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</si>
  <si>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</si>
  <si>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</si>
  <si>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</si>
  <si>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</si>
  <si>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</si>
  <si>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</si>
  <si>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</si>
  <si>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</si>
  <si>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</si>
  <si>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</si>
  <si>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</si>
  <si>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</si>
  <si>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</si>
  <si>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</si>
  <si>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</si>
  <si>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</si>
  <si>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</si>
  <si>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</si>
  <si>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</si>
  <si>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</si>
  <si>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</si>
  <si>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</si>
  <si>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</si>
  <si>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</si>
  <si>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</si>
  <si>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</si>
  <si>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</si>
  <si>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</si>
  <si>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</si>
  <si>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</si>
  <si>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</si>
  <si>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</si>
  <si>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</si>
  <si>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</si>
  <si>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</si>
  <si>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</si>
  <si>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</si>
  <si>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</si>
  <si>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</si>
  <si>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</si>
  <si>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</si>
  <si>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</si>
  <si>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</si>
  <si>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</si>
  <si>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</si>
  <si>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</si>
  <si>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</si>
  <si>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</si>
  <si>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</si>
  <si>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</si>
  <si>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</si>
  <si>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</si>
  <si>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</si>
  <si>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</si>
  <si>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</si>
  <si>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</si>
  <si>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</si>
  <si>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</si>
  <si>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</si>
  <si>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</si>
  <si>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</si>
  <si>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</si>
  <si>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</si>
  <si>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</si>
  <si>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</si>
  <si>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</si>
  <si>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</si>
  <si>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</si>
  <si>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</si>
  <si>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</si>
  <si>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</si>
  <si>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</si>
  <si>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</si>
  <si>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</si>
  <si>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</si>
  <si>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</si>
  <si>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</si>
  <si>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</si>
  <si>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</si>
  <si>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</si>
  <si>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</si>
  <si>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</si>
  <si>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</si>
  <si>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</si>
  <si>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</si>
  <si>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</si>
  <si>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</si>
  <si>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</si>
  <si>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</si>
  <si>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</si>
  <si>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</si>
  <si>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</si>
  <si>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</si>
  <si>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</si>
  <si>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</si>
  <si>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</si>
  <si>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</si>
  <si>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</si>
  <si>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</si>
  <si>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</si>
  <si>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</si>
  <si>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</si>
  <si>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</si>
  <si>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</si>
  <si>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</si>
  <si>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</si>
  <si>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</si>
  <si>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</si>
  <si>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</si>
  <si>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</si>
  <si>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</si>
  <si>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</si>
  <si>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</si>
  <si>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</si>
  <si>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</si>
  <si>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</si>
  <si>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</si>
  <si>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</si>
  <si>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</si>
  <si>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</si>
  <si>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</si>
  <si>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</si>
  <si>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</si>
  <si>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</si>
  <si>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</si>
  <si>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</si>
  <si>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</si>
  <si>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</si>
  <si>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</si>
  <si>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</si>
  <si>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</si>
  <si>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</si>
  <si>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</si>
  <si>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</si>
  <si>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</si>
  <si>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</si>
  <si>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</si>
  <si>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</si>
  <si>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</si>
  <si>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</si>
  <si>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</si>
  <si>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</si>
  <si>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</si>
  <si>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</si>
  <si>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</si>
  <si>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</si>
  <si>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</si>
  <si>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</si>
  <si>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</si>
  <si>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</si>
  <si>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</si>
  <si>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</si>
  <si>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</si>
  <si>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</si>
  <si>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</si>
  <si>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</si>
  <si>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</si>
  <si>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</si>
  <si>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</si>
  <si>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</si>
  <si>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</si>
  <si>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</si>
  <si>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</si>
  <si>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</si>
  <si>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</si>
  <si>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</si>
  <si>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</si>
  <si>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</si>
  <si>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</si>
  <si>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</si>
  <si>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</si>
  <si>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</si>
  <si>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</si>
  <si>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</si>
  <si>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</si>
  <si>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</si>
  <si>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</si>
  <si>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</si>
  <si>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</si>
  <si>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</si>
  <si>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</si>
  <si>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</si>
  <si>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</si>
  <si>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</si>
  <si>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</si>
  <si>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</si>
  <si>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</si>
  <si>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</si>
  <si>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</si>
  <si>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</si>
  <si>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</si>
  <si>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</si>
  <si>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</si>
  <si>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</si>
  <si>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</si>
  <si>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</si>
  <si>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</si>
  <si>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</si>
  <si>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</si>
  <si>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</si>
  <si>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</si>
  <si>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</si>
  <si>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</si>
  <si>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</si>
  <si>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</si>
  <si>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</si>
  <si>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</si>
  <si>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</si>
  <si>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47IS2023/12/31</t>
  </si>
  <si>
    <t>BSHP</t>
  </si>
  <si>
    <t>NR/2023/18105/A/2344</t>
  </si>
  <si>
    <t>ITCWIND</t>
  </si>
  <si>
    <t>NR/2023/18074/A/2312</t>
  </si>
  <si>
    <t>HP</t>
  </si>
  <si>
    <t>NR/2023/17525/A</t>
  </si>
  <si>
    <t>SNJSUGARLTDAP</t>
  </si>
  <si>
    <t>NR/2023/18062/A/2332</t>
  </si>
  <si>
    <t>RUVNL</t>
  </si>
  <si>
    <t>NR/2023/17270/A</t>
  </si>
  <si>
    <t>CHANJUII</t>
  </si>
  <si>
    <t>NR/2023/18218/C</t>
  </si>
  <si>
    <t>AEML</t>
  </si>
  <si>
    <t>WR/2023/19446/A</t>
  </si>
  <si>
    <t>GOA_Beneficiary</t>
  </si>
  <si>
    <t>WR/2023/20256/A/2403</t>
  </si>
  <si>
    <t>Arunachal_Ben</t>
  </si>
  <si>
    <t>NER/2023/1802/C</t>
  </si>
  <si>
    <t>SOLAPUR_SOLAR</t>
  </si>
  <si>
    <t>NR/2023/18219/C</t>
  </si>
  <si>
    <t>WR/2023/20577/A/2400</t>
  </si>
  <si>
    <t>BCMLUH</t>
  </si>
  <si>
    <t>NR/20122023/29022024/IEX_LDC_231218_00502</t>
  </si>
  <si>
    <t>SDKSM</t>
  </si>
  <si>
    <t>NR/20122023/31122023/HPX-GTAMLDCRA-141223-05421</t>
  </si>
  <si>
    <t>SCLTPS</t>
  </si>
  <si>
    <t>NR/30122023/31122023/IEX_231227_05964</t>
  </si>
  <si>
    <t>NSPLN MP</t>
  </si>
  <si>
    <t>NR/20122023/31122023/HPX-GTAMLDCRA-141223-05422</t>
  </si>
  <si>
    <t>UTTARAKHAND</t>
  </si>
  <si>
    <t>NR/01122023/31122023/5412UPCL/CE(Comm)/SE/Banking dt. 17.11.2023</t>
  </si>
  <si>
    <t>BCMLB001</t>
  </si>
  <si>
    <t>NR/20122023/29022024/IEX_LDC_231218_00501</t>
  </si>
  <si>
    <t>NR/23122023/31122023/HP-21</t>
  </si>
  <si>
    <t>NR/23122023/31122023/HP-17</t>
  </si>
  <si>
    <t>RSRPL_BKN</t>
  </si>
  <si>
    <t>NR/23122023/31122023/SJVN231223NR1310</t>
  </si>
  <si>
    <t>SBSRPC11PL_BKN</t>
  </si>
  <si>
    <t>NR/01102023/02012046/L_NR_2021_17</t>
  </si>
  <si>
    <t>KSEB</t>
  </si>
  <si>
    <t>SR/01122023/31122023/BYPL_KSEB_DEC23</t>
  </si>
  <si>
    <t>NR/23122023/31122023/SJVN231223NR1309</t>
  </si>
  <si>
    <t>East_Delhi_Waste_Processing_Company_Limited_(EDWPCL)</t>
  </si>
  <si>
    <t xml:space="preserve">New_Delhi_Municipal_Council 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</si>
</sst>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110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110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110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110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110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110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110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110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110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110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110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110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30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170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30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170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30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30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170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30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170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30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30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30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30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30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30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30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30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30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30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30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30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30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30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30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30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30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30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300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300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300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300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300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300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300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235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205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270</v>
      </c>
    </row>
    <row r="9" spans="1:3">
      <c r="A9" s="46" t="s">
        <v>447</v>
      </c>
      <c r="B9" s="200">
        <v>45291.980902777781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45291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</v>
      </c>
      <c r="C3" s="197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197">
        <v>25</v>
      </c>
      <c r="C4" s="197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197">
        <v>25</v>
      </c>
      <c r="C5" s="197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197">
        <v>25</v>
      </c>
      <c r="C6" s="197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7">
        <v>25</v>
      </c>
      <c r="C7" s="197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7">
        <v>25</v>
      </c>
      <c r="C8" s="197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7">
        <v>25</v>
      </c>
      <c r="C9" s="197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7">
        <v>25</v>
      </c>
      <c r="C10" s="197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7">
        <v>25</v>
      </c>
      <c r="C11" s="197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7">
        <v>25</v>
      </c>
      <c r="C12" s="197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7">
        <v>25</v>
      </c>
      <c r="C13" s="197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7">
        <v>25</v>
      </c>
      <c r="C14" s="197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197">
        <v>25</v>
      </c>
      <c r="C15" s="197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197">
        <v>25</v>
      </c>
      <c r="C16" s="197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197">
        <v>25</v>
      </c>
      <c r="C17" s="197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197">
        <v>25</v>
      </c>
      <c r="C18" s="197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197">
        <v>25</v>
      </c>
      <c r="C19" s="197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197">
        <v>25</v>
      </c>
      <c r="C20" s="197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197">
        <v>25</v>
      </c>
      <c r="C21" s="197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197">
        <v>25</v>
      </c>
      <c r="C22" s="197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7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197">
        <v>25</v>
      </c>
      <c r="C23" s="197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7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197">
        <v>25</v>
      </c>
      <c r="C24" s="197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7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197">
        <v>25</v>
      </c>
      <c r="C25" s="197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7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197">
        <v>25</v>
      </c>
      <c r="C26" s="197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7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197">
        <v>25</v>
      </c>
      <c r="C27" s="197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7">
        <v>25</v>
      </c>
      <c r="C28" s="197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7">
        <v>25</v>
      </c>
      <c r="C29" s="197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7">
        <v>25</v>
      </c>
      <c r="C30" s="197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25.5</v>
      </c>
      <c r="C36" s="197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197">
        <v>25.5</v>
      </c>
      <c r="C37" s="197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197">
        <v>25.5</v>
      </c>
      <c r="C38" s="197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197">
        <v>25.5</v>
      </c>
      <c r="C39" s="197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197">
        <v>25.5</v>
      </c>
      <c r="C40" s="197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197">
        <v>25.5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25.5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7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25.5</v>
      </c>
      <c r="C55" s="197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7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7">
        <v>25.5</v>
      </c>
      <c r="C56" s="197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7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7">
        <v>25.5</v>
      </c>
      <c r="C57" s="197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7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7">
        <v>25.5</v>
      </c>
      <c r="C58" s="197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7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7">
        <v>25.5</v>
      </c>
      <c r="C59" s="197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7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7">
        <v>25.5</v>
      </c>
      <c r="C60" s="197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7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7">
        <v>25.5</v>
      </c>
      <c r="C61" s="197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7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7">
        <v>25.5</v>
      </c>
      <c r="C62" s="197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7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7">
        <v>25.5</v>
      </c>
      <c r="C63" s="197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7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7">
        <v>25.5</v>
      </c>
      <c r="C64" s="197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7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7">
        <v>25.5</v>
      </c>
      <c r="C65" s="197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7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7">
        <v>25.5</v>
      </c>
      <c r="C66" s="197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7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7">
        <v>25.5</v>
      </c>
      <c r="C67" s="197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7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7">
        <v>25.5</v>
      </c>
      <c r="C68" s="197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7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7">
        <v>25.5</v>
      </c>
      <c r="C69" s="197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7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7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26</v>
      </c>
      <c r="C79" s="197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7">
        <v>26</v>
      </c>
      <c r="C80" s="197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7">
        <v>26</v>
      </c>
      <c r="C81" s="197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7">
        <v>26</v>
      </c>
      <c r="C82" s="197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7">
        <v>26</v>
      </c>
      <c r="C83" s="197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7">
        <v>26</v>
      </c>
      <c r="C84" s="197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7">
        <v>26</v>
      </c>
      <c r="C85" s="197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7">
        <v>26</v>
      </c>
      <c r="C86" s="197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7">
        <v>26</v>
      </c>
      <c r="C87" s="197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7">
        <v>26</v>
      </c>
      <c r="C88" s="197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97">
        <v>26</v>
      </c>
      <c r="C89" s="197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7">
        <v>26</v>
      </c>
      <c r="C90" s="197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7">
        <v>26</v>
      </c>
      <c r="C91" s="197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7">
        <v>26</v>
      </c>
      <c r="C92" s="197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7">
        <v>26</v>
      </c>
      <c r="C93" s="197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7">
        <v>26</v>
      </c>
      <c r="C94" s="197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7">
        <v>26</v>
      </c>
      <c r="C95" s="197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7">
        <v>26</v>
      </c>
      <c r="C96" s="197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7">
        <v>26</v>
      </c>
      <c r="C97" s="197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7">
        <v>26</v>
      </c>
      <c r="C98" s="197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0.61099999999999999</v>
      </c>
      <c r="C99" s="20">
        <f t="shared" si="27"/>
        <v>0.61099999999999999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0.25490920000000022</v>
      </c>
      <c r="J99" s="158">
        <f t="shared" ref="J99:L99" si="28">SUM(J3:J98)/4000</f>
        <v>0.14254629999999979</v>
      </c>
      <c r="K99" s="158">
        <f t="shared" si="28"/>
        <v>0.18384990000000009</v>
      </c>
      <c r="L99" s="158">
        <f t="shared" si="28"/>
        <v>2.9694599999999984E-2</v>
      </c>
      <c r="M99" s="159">
        <f>SUM(M3:M98)/4000</f>
        <v>0.61099999999999999</v>
      </c>
      <c r="N99" s="23"/>
      <c r="P99" s="37">
        <f>SUM(P3:P98)/4000</f>
        <v>0.25490920000000022</v>
      </c>
      <c r="Q99" s="37">
        <f t="shared" ref="Q99:S99" si="29">SUM(Q3:Q98)/4000</f>
        <v>0.14254629999999979</v>
      </c>
      <c r="R99" s="37">
        <f t="shared" si="29"/>
        <v>0.18384990000000009</v>
      </c>
      <c r="S99" s="37">
        <f t="shared" si="29"/>
        <v>2.9694599999999984E-2</v>
      </c>
      <c r="T99" s="37">
        <f t="shared" si="26"/>
        <v>0.6110000000000001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4.62</v>
      </c>
      <c r="N3" s="71">
        <v>0</v>
      </c>
      <c r="O3" s="53">
        <v>-45</v>
      </c>
      <c r="P3" s="53">
        <v>-162</v>
      </c>
      <c r="Q3" s="53">
        <v>0</v>
      </c>
      <c r="R3" s="53">
        <v>0</v>
      </c>
      <c r="S3" s="72">
        <v>0</v>
      </c>
      <c r="U3" s="73">
        <v>-207</v>
      </c>
      <c r="V3" s="74">
        <v>4.62</v>
      </c>
      <c r="W3">
        <v>0</v>
      </c>
      <c r="X3">
        <v>-45</v>
      </c>
      <c r="Y3">
        <v>0</v>
      </c>
      <c r="Z3">
        <v>0</v>
      </c>
      <c r="AA3">
        <v>4.62</v>
      </c>
      <c r="AB3">
        <v>-162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3.85</v>
      </c>
      <c r="N4" s="73">
        <v>0</v>
      </c>
      <c r="O4" s="46">
        <v>-60</v>
      </c>
      <c r="P4" s="46">
        <v>-176</v>
      </c>
      <c r="Q4" s="46">
        <v>0</v>
      </c>
      <c r="R4" s="46">
        <v>0</v>
      </c>
      <c r="S4" s="74">
        <v>0</v>
      </c>
      <c r="U4" s="73">
        <v>-236</v>
      </c>
      <c r="V4" s="74">
        <v>3.85</v>
      </c>
      <c r="W4">
        <v>0</v>
      </c>
      <c r="X4">
        <v>-60</v>
      </c>
      <c r="Y4">
        <v>0</v>
      </c>
      <c r="Z4">
        <v>0</v>
      </c>
      <c r="AA4">
        <v>3.85</v>
      </c>
      <c r="AB4">
        <v>-176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2.12</v>
      </c>
      <c r="N5" s="73">
        <v>0</v>
      </c>
      <c r="O5" s="46">
        <v>-70</v>
      </c>
      <c r="P5" s="46">
        <v>-182</v>
      </c>
      <c r="Q5" s="46">
        <v>0</v>
      </c>
      <c r="R5" s="46">
        <v>0</v>
      </c>
      <c r="S5" s="74">
        <v>0</v>
      </c>
      <c r="U5" s="73">
        <v>-252</v>
      </c>
      <c r="V5" s="74">
        <v>2.12</v>
      </c>
      <c r="W5">
        <v>0</v>
      </c>
      <c r="X5">
        <v>-70</v>
      </c>
      <c r="Y5">
        <v>0</v>
      </c>
      <c r="Z5">
        <v>0</v>
      </c>
      <c r="AA5">
        <v>2.12</v>
      </c>
      <c r="AB5">
        <v>-182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1.25</v>
      </c>
      <c r="N6" s="73">
        <v>0</v>
      </c>
      <c r="O6" s="46">
        <v>-80</v>
      </c>
      <c r="P6" s="46">
        <v>-198</v>
      </c>
      <c r="Q6" s="46">
        <v>0</v>
      </c>
      <c r="R6" s="46">
        <v>0</v>
      </c>
      <c r="S6" s="74">
        <v>0</v>
      </c>
      <c r="U6" s="73">
        <v>-278</v>
      </c>
      <c r="V6" s="74">
        <v>1.25</v>
      </c>
      <c r="W6">
        <v>0</v>
      </c>
      <c r="X6">
        <v>-80</v>
      </c>
      <c r="Y6">
        <v>0</v>
      </c>
      <c r="Z6">
        <v>0</v>
      </c>
      <c r="AA6">
        <v>1.25</v>
      </c>
      <c r="AB6">
        <v>-198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1.73</v>
      </c>
      <c r="N7" s="73">
        <v>0</v>
      </c>
      <c r="O7" s="46">
        <v>-95</v>
      </c>
      <c r="P7" s="46">
        <v>-214</v>
      </c>
      <c r="Q7" s="46">
        <v>0</v>
      </c>
      <c r="R7" s="46">
        <v>0</v>
      </c>
      <c r="S7" s="74">
        <v>0</v>
      </c>
      <c r="U7" s="73">
        <v>-309</v>
      </c>
      <c r="V7" s="74">
        <v>1.73</v>
      </c>
      <c r="W7">
        <v>0</v>
      </c>
      <c r="X7">
        <v>-95</v>
      </c>
      <c r="Y7">
        <v>0</v>
      </c>
      <c r="Z7">
        <v>0</v>
      </c>
      <c r="AA7">
        <v>1.73</v>
      </c>
      <c r="AB7">
        <v>-214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0.77</v>
      </c>
      <c r="N8" s="73">
        <v>-19</v>
      </c>
      <c r="O8" s="46">
        <v>-100</v>
      </c>
      <c r="P8" s="46">
        <v>-228</v>
      </c>
      <c r="Q8" s="46">
        <v>0</v>
      </c>
      <c r="R8" s="46">
        <v>0</v>
      </c>
      <c r="S8" s="74">
        <v>0</v>
      </c>
      <c r="U8" s="73">
        <v>-347</v>
      </c>
      <c r="V8" s="74">
        <v>0.77</v>
      </c>
      <c r="W8">
        <v>-19</v>
      </c>
      <c r="X8">
        <v>-100</v>
      </c>
      <c r="Y8">
        <v>0</v>
      </c>
      <c r="Z8">
        <v>0</v>
      </c>
      <c r="AA8">
        <v>0.77</v>
      </c>
      <c r="AB8">
        <v>-228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0.48</v>
      </c>
      <c r="N9" s="73">
        <v>-20</v>
      </c>
      <c r="O9" s="46">
        <v>-110</v>
      </c>
      <c r="P9" s="46">
        <v>-237</v>
      </c>
      <c r="Q9" s="46">
        <v>0</v>
      </c>
      <c r="R9" s="46">
        <v>0</v>
      </c>
      <c r="S9" s="74">
        <v>0</v>
      </c>
      <c r="U9" s="73">
        <v>-367</v>
      </c>
      <c r="V9" s="74">
        <v>0.48</v>
      </c>
      <c r="W9">
        <v>-20</v>
      </c>
      <c r="X9">
        <v>-110</v>
      </c>
      <c r="Y9">
        <v>0</v>
      </c>
      <c r="Z9">
        <v>0</v>
      </c>
      <c r="AA9">
        <v>0.48</v>
      </c>
      <c r="AB9">
        <v>-237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-36</v>
      </c>
      <c r="O10" s="46">
        <v>-120</v>
      </c>
      <c r="P10" s="46">
        <v>-242</v>
      </c>
      <c r="Q10" s="46">
        <v>0</v>
      </c>
      <c r="R10" s="46">
        <v>0</v>
      </c>
      <c r="S10" s="74">
        <v>0</v>
      </c>
      <c r="U10" s="73">
        <v>-398</v>
      </c>
      <c r="V10" s="74">
        <v>0</v>
      </c>
      <c r="W10">
        <v>-36</v>
      </c>
      <c r="X10">
        <v>-120</v>
      </c>
      <c r="Y10">
        <v>0</v>
      </c>
      <c r="Z10">
        <v>0</v>
      </c>
      <c r="AA10">
        <v>0</v>
      </c>
      <c r="AB10">
        <v>-242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-38</v>
      </c>
      <c r="O11" s="46">
        <v>-125</v>
      </c>
      <c r="P11" s="46">
        <v>-243</v>
      </c>
      <c r="Q11" s="46">
        <v>0</v>
      </c>
      <c r="R11" s="46">
        <v>0</v>
      </c>
      <c r="S11" s="74">
        <v>0</v>
      </c>
      <c r="U11" s="73">
        <v>-406</v>
      </c>
      <c r="V11" s="74">
        <v>0</v>
      </c>
      <c r="W11">
        <v>-38</v>
      </c>
      <c r="X11">
        <v>-125</v>
      </c>
      <c r="Y11">
        <v>0</v>
      </c>
      <c r="Z11">
        <v>0</v>
      </c>
      <c r="AA11">
        <v>0</v>
      </c>
      <c r="AB11">
        <v>-243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-50</v>
      </c>
      <c r="O12" s="46">
        <v>-125</v>
      </c>
      <c r="P12" s="46">
        <v>-247</v>
      </c>
      <c r="Q12" s="46">
        <v>0</v>
      </c>
      <c r="R12" s="46">
        <v>0</v>
      </c>
      <c r="S12" s="74">
        <v>0</v>
      </c>
      <c r="U12" s="73">
        <v>-422</v>
      </c>
      <c r="V12" s="74">
        <v>0</v>
      </c>
      <c r="W12">
        <v>-50</v>
      </c>
      <c r="X12">
        <v>-125</v>
      </c>
      <c r="Y12">
        <v>0</v>
      </c>
      <c r="Z12">
        <v>0</v>
      </c>
      <c r="AA12">
        <v>0</v>
      </c>
      <c r="AB12">
        <v>-247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-64</v>
      </c>
      <c r="O13" s="46">
        <v>-130</v>
      </c>
      <c r="P13" s="46">
        <v>-253</v>
      </c>
      <c r="Q13" s="46">
        <v>0</v>
      </c>
      <c r="R13" s="46">
        <v>0</v>
      </c>
      <c r="S13" s="74">
        <v>0</v>
      </c>
      <c r="U13" s="73">
        <v>-447</v>
      </c>
      <c r="V13" s="74">
        <v>0</v>
      </c>
      <c r="W13">
        <v>-64</v>
      </c>
      <c r="X13">
        <v>-130</v>
      </c>
      <c r="Y13">
        <v>0</v>
      </c>
      <c r="Z13">
        <v>0</v>
      </c>
      <c r="AA13">
        <v>0</v>
      </c>
      <c r="AB13">
        <v>-253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3.08</v>
      </c>
      <c r="N14" s="73">
        <v>-75</v>
      </c>
      <c r="O14" s="46">
        <v>-135</v>
      </c>
      <c r="P14" s="46">
        <v>-260</v>
      </c>
      <c r="Q14" s="46">
        <v>0</v>
      </c>
      <c r="R14" s="46">
        <v>0</v>
      </c>
      <c r="S14" s="74">
        <v>0</v>
      </c>
      <c r="U14" s="73">
        <v>-470</v>
      </c>
      <c r="V14" s="74">
        <v>3.08</v>
      </c>
      <c r="W14">
        <v>-75</v>
      </c>
      <c r="X14">
        <v>-135</v>
      </c>
      <c r="Y14">
        <v>0</v>
      </c>
      <c r="Z14">
        <v>0</v>
      </c>
      <c r="AA14">
        <v>3.08</v>
      </c>
      <c r="AB14">
        <v>-260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1.64</v>
      </c>
      <c r="N15" s="73">
        <v>-80</v>
      </c>
      <c r="O15" s="46">
        <v>-140</v>
      </c>
      <c r="P15" s="46">
        <v>-269</v>
      </c>
      <c r="Q15" s="46">
        <v>0</v>
      </c>
      <c r="R15" s="46">
        <v>0</v>
      </c>
      <c r="S15" s="74">
        <v>0</v>
      </c>
      <c r="U15" s="73">
        <v>-489</v>
      </c>
      <c r="V15" s="74">
        <v>1.64</v>
      </c>
      <c r="W15">
        <v>-80</v>
      </c>
      <c r="X15">
        <v>-140</v>
      </c>
      <c r="Y15">
        <v>0</v>
      </c>
      <c r="Z15">
        <v>0</v>
      </c>
      <c r="AA15">
        <v>1.64</v>
      </c>
      <c r="AB15">
        <v>-269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2.31</v>
      </c>
      <c r="N16" s="73">
        <v>-79</v>
      </c>
      <c r="O16" s="46">
        <v>-140</v>
      </c>
      <c r="P16" s="46">
        <v>-276</v>
      </c>
      <c r="Q16" s="46">
        <v>0</v>
      </c>
      <c r="R16" s="46">
        <v>0</v>
      </c>
      <c r="S16" s="74">
        <v>0</v>
      </c>
      <c r="U16" s="73">
        <v>-495</v>
      </c>
      <c r="V16" s="74">
        <v>2.31</v>
      </c>
      <c r="W16">
        <v>-79</v>
      </c>
      <c r="X16">
        <v>-140</v>
      </c>
      <c r="Y16">
        <v>0</v>
      </c>
      <c r="Z16">
        <v>0</v>
      </c>
      <c r="AA16">
        <v>2.31</v>
      </c>
      <c r="AB16">
        <v>-276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3.56</v>
      </c>
      <c r="N17" s="73">
        <v>-75</v>
      </c>
      <c r="O17" s="46">
        <v>-140</v>
      </c>
      <c r="P17" s="46">
        <v>-279</v>
      </c>
      <c r="Q17" s="46">
        <v>0</v>
      </c>
      <c r="R17" s="46">
        <v>0</v>
      </c>
      <c r="S17" s="74">
        <v>0</v>
      </c>
      <c r="U17" s="73">
        <v>-494</v>
      </c>
      <c r="V17" s="74">
        <v>3.56</v>
      </c>
      <c r="W17">
        <v>-75</v>
      </c>
      <c r="X17">
        <v>-140</v>
      </c>
      <c r="Y17">
        <v>0</v>
      </c>
      <c r="Z17">
        <v>0</v>
      </c>
      <c r="AA17">
        <v>3.56</v>
      </c>
      <c r="AB17">
        <v>-279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2.2200000000000002</v>
      </c>
      <c r="N18" s="73">
        <v>-70</v>
      </c>
      <c r="O18" s="46">
        <v>-140</v>
      </c>
      <c r="P18" s="46">
        <v>-280</v>
      </c>
      <c r="Q18" s="46">
        <v>0</v>
      </c>
      <c r="R18" s="46">
        <v>0</v>
      </c>
      <c r="S18" s="74">
        <v>0</v>
      </c>
      <c r="U18" s="73">
        <v>-490</v>
      </c>
      <c r="V18" s="74">
        <v>2.2200000000000002</v>
      </c>
      <c r="W18">
        <v>-70</v>
      </c>
      <c r="X18">
        <v>-140</v>
      </c>
      <c r="Y18">
        <v>0</v>
      </c>
      <c r="Z18">
        <v>0</v>
      </c>
      <c r="AA18">
        <v>2.2200000000000002</v>
      </c>
      <c r="AB18">
        <v>-280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2.89</v>
      </c>
      <c r="N19" s="73">
        <v>-54</v>
      </c>
      <c r="O19" s="46">
        <v>-135</v>
      </c>
      <c r="P19" s="46">
        <v>-278</v>
      </c>
      <c r="Q19" s="46">
        <v>0</v>
      </c>
      <c r="R19" s="46">
        <v>0</v>
      </c>
      <c r="S19" s="74">
        <v>0</v>
      </c>
      <c r="U19" s="73">
        <v>-467</v>
      </c>
      <c r="V19" s="74">
        <v>2.89</v>
      </c>
      <c r="W19">
        <v>-54</v>
      </c>
      <c r="X19">
        <v>-135</v>
      </c>
      <c r="Y19">
        <v>0</v>
      </c>
      <c r="Z19">
        <v>0</v>
      </c>
      <c r="AA19">
        <v>2.89</v>
      </c>
      <c r="AB19">
        <v>-278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3.56</v>
      </c>
      <c r="N20" s="73">
        <v>-51</v>
      </c>
      <c r="O20" s="46">
        <v>-130</v>
      </c>
      <c r="P20" s="46">
        <v>-284</v>
      </c>
      <c r="Q20" s="46">
        <v>0</v>
      </c>
      <c r="R20" s="46">
        <v>0</v>
      </c>
      <c r="S20" s="74">
        <v>0</v>
      </c>
      <c r="U20" s="73">
        <v>-465</v>
      </c>
      <c r="V20" s="74">
        <v>3.56</v>
      </c>
      <c r="W20">
        <v>-51</v>
      </c>
      <c r="X20">
        <v>-130</v>
      </c>
      <c r="Y20">
        <v>0</v>
      </c>
      <c r="Z20">
        <v>0</v>
      </c>
      <c r="AA20">
        <v>3.56</v>
      </c>
      <c r="AB20">
        <v>-284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4.1399999999999997</v>
      </c>
      <c r="N21" s="73">
        <v>-25</v>
      </c>
      <c r="O21" s="46">
        <v>-120</v>
      </c>
      <c r="P21" s="46">
        <v>-275</v>
      </c>
      <c r="Q21" s="46">
        <v>0</v>
      </c>
      <c r="R21" s="46">
        <v>0</v>
      </c>
      <c r="S21" s="74">
        <v>0</v>
      </c>
      <c r="U21" s="73">
        <v>-420</v>
      </c>
      <c r="V21" s="74">
        <v>4.1399999999999997</v>
      </c>
      <c r="W21">
        <v>-25</v>
      </c>
      <c r="X21">
        <v>-120</v>
      </c>
      <c r="Y21">
        <v>0</v>
      </c>
      <c r="Z21">
        <v>0</v>
      </c>
      <c r="AA21">
        <v>4.1399999999999997</v>
      </c>
      <c r="AB21">
        <v>-275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5.01</v>
      </c>
      <c r="N22" s="73">
        <v>-6</v>
      </c>
      <c r="O22" s="46">
        <v>-110</v>
      </c>
      <c r="P22" s="46">
        <v>-266</v>
      </c>
      <c r="Q22" s="46">
        <v>0</v>
      </c>
      <c r="R22" s="46">
        <v>0</v>
      </c>
      <c r="S22" s="74">
        <v>0</v>
      </c>
      <c r="U22" s="73">
        <v>-382</v>
      </c>
      <c r="V22" s="74">
        <v>5.01</v>
      </c>
      <c r="W22">
        <v>-6</v>
      </c>
      <c r="X22">
        <v>-110</v>
      </c>
      <c r="Y22">
        <v>0</v>
      </c>
      <c r="Z22">
        <v>0</v>
      </c>
      <c r="AA22">
        <v>5.01</v>
      </c>
      <c r="AB22">
        <v>-266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6.16</v>
      </c>
      <c r="N23" s="73">
        <v>0</v>
      </c>
      <c r="O23" s="46">
        <v>-135</v>
      </c>
      <c r="P23" s="46">
        <v>-257</v>
      </c>
      <c r="Q23" s="46">
        <v>0</v>
      </c>
      <c r="R23" s="46">
        <v>0</v>
      </c>
      <c r="S23" s="74">
        <v>0</v>
      </c>
      <c r="U23" s="73">
        <v>-392</v>
      </c>
      <c r="V23" s="74">
        <v>6.16</v>
      </c>
      <c r="W23">
        <v>0</v>
      </c>
      <c r="X23">
        <v>-135</v>
      </c>
      <c r="Y23">
        <v>0</v>
      </c>
      <c r="Z23">
        <v>0</v>
      </c>
      <c r="AA23">
        <v>6.16</v>
      </c>
      <c r="AB23">
        <v>-257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6.45</v>
      </c>
      <c r="N24" s="73">
        <v>0</v>
      </c>
      <c r="O24" s="46">
        <v>-126</v>
      </c>
      <c r="P24" s="46">
        <v>-245</v>
      </c>
      <c r="Q24" s="46">
        <v>0</v>
      </c>
      <c r="R24" s="46">
        <v>0</v>
      </c>
      <c r="S24" s="74">
        <v>0</v>
      </c>
      <c r="U24" s="73">
        <v>-371</v>
      </c>
      <c r="V24" s="74">
        <v>6.45</v>
      </c>
      <c r="W24">
        <v>0</v>
      </c>
      <c r="X24">
        <v>-126</v>
      </c>
      <c r="Y24">
        <v>0</v>
      </c>
      <c r="Z24">
        <v>0</v>
      </c>
      <c r="AA24">
        <v>6.45</v>
      </c>
      <c r="AB24">
        <v>-245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5.01</v>
      </c>
      <c r="N25" s="73">
        <v>0</v>
      </c>
      <c r="O25" s="46">
        <v>-110</v>
      </c>
      <c r="P25" s="46">
        <v>-230</v>
      </c>
      <c r="Q25" s="46">
        <v>0</v>
      </c>
      <c r="R25" s="46">
        <v>0</v>
      </c>
      <c r="S25" s="74">
        <v>0</v>
      </c>
      <c r="U25" s="73">
        <v>-340</v>
      </c>
      <c r="V25" s="74">
        <v>5.01</v>
      </c>
      <c r="W25">
        <v>0</v>
      </c>
      <c r="X25">
        <v>-110</v>
      </c>
      <c r="Y25">
        <v>0</v>
      </c>
      <c r="Z25">
        <v>0</v>
      </c>
      <c r="AA25">
        <v>5.01</v>
      </c>
      <c r="AB25">
        <v>-230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5.3</v>
      </c>
      <c r="N26" s="73">
        <v>0</v>
      </c>
      <c r="O26" s="46">
        <v>-105</v>
      </c>
      <c r="P26" s="46">
        <v>-214</v>
      </c>
      <c r="Q26" s="46">
        <v>0</v>
      </c>
      <c r="R26" s="46">
        <v>0</v>
      </c>
      <c r="S26" s="74">
        <v>0</v>
      </c>
      <c r="U26" s="73">
        <v>-319</v>
      </c>
      <c r="V26" s="74">
        <v>5.3</v>
      </c>
      <c r="W26">
        <v>0</v>
      </c>
      <c r="X26">
        <v>-105</v>
      </c>
      <c r="Y26">
        <v>0</v>
      </c>
      <c r="Z26">
        <v>0</v>
      </c>
      <c r="AA26">
        <v>5.3</v>
      </c>
      <c r="AB26">
        <v>-214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7.03</v>
      </c>
      <c r="N27" s="73">
        <v>0</v>
      </c>
      <c r="O27" s="46">
        <v>-27</v>
      </c>
      <c r="P27" s="46">
        <v>-431</v>
      </c>
      <c r="Q27" s="46">
        <v>0</v>
      </c>
      <c r="R27" s="46">
        <v>0</v>
      </c>
      <c r="S27" s="74">
        <v>0</v>
      </c>
      <c r="U27" s="73">
        <v>-458</v>
      </c>
      <c r="V27" s="74">
        <v>7.03</v>
      </c>
      <c r="W27">
        <v>0</v>
      </c>
      <c r="X27">
        <v>-27</v>
      </c>
      <c r="Y27">
        <v>0</v>
      </c>
      <c r="Z27">
        <v>0</v>
      </c>
      <c r="AA27">
        <v>7.03</v>
      </c>
      <c r="AB27">
        <v>-431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6.93</v>
      </c>
      <c r="N28" s="73">
        <v>0</v>
      </c>
      <c r="O28" s="46">
        <v>-12</v>
      </c>
      <c r="P28" s="46">
        <v>-432</v>
      </c>
      <c r="Q28" s="46">
        <v>0</v>
      </c>
      <c r="R28" s="46">
        <v>0</v>
      </c>
      <c r="S28" s="74">
        <v>0</v>
      </c>
      <c r="U28" s="73">
        <v>-444</v>
      </c>
      <c r="V28" s="74">
        <v>6.93</v>
      </c>
      <c r="W28">
        <v>0</v>
      </c>
      <c r="X28">
        <v>-12</v>
      </c>
      <c r="Y28">
        <v>0</v>
      </c>
      <c r="Z28">
        <v>0</v>
      </c>
      <c r="AA28">
        <v>6.93</v>
      </c>
      <c r="AB28">
        <v>-432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5.97</v>
      </c>
      <c r="N29" s="73">
        <v>0</v>
      </c>
      <c r="O29" s="46">
        <v>-12</v>
      </c>
      <c r="P29" s="46">
        <v>-384</v>
      </c>
      <c r="Q29" s="46">
        <v>0</v>
      </c>
      <c r="R29" s="46">
        <v>0</v>
      </c>
      <c r="S29" s="74">
        <v>0</v>
      </c>
      <c r="U29" s="73">
        <v>-396</v>
      </c>
      <c r="V29" s="74">
        <v>5.97</v>
      </c>
      <c r="W29">
        <v>0</v>
      </c>
      <c r="X29">
        <v>-12</v>
      </c>
      <c r="Y29">
        <v>0</v>
      </c>
      <c r="Z29">
        <v>0</v>
      </c>
      <c r="AA29">
        <v>5.97</v>
      </c>
      <c r="AB29">
        <v>-384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4.62</v>
      </c>
      <c r="N30" s="73">
        <v>0</v>
      </c>
      <c r="O30" s="46">
        <v>0</v>
      </c>
      <c r="P30" s="46">
        <v>-338</v>
      </c>
      <c r="Q30" s="46">
        <v>0</v>
      </c>
      <c r="R30" s="46">
        <v>0</v>
      </c>
      <c r="S30" s="74">
        <v>0</v>
      </c>
      <c r="U30" s="73">
        <v>-338</v>
      </c>
      <c r="V30" s="74">
        <v>4.62</v>
      </c>
      <c r="W30">
        <v>0</v>
      </c>
      <c r="X30">
        <v>0</v>
      </c>
      <c r="Y30">
        <v>0</v>
      </c>
      <c r="Z30">
        <v>0</v>
      </c>
      <c r="AA30">
        <v>4.62</v>
      </c>
      <c r="AB30">
        <v>-338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4.82</v>
      </c>
      <c r="N31" s="73">
        <v>0</v>
      </c>
      <c r="O31" s="46">
        <v>0</v>
      </c>
      <c r="P31" s="46">
        <v>-277</v>
      </c>
      <c r="Q31" s="46">
        <v>0</v>
      </c>
      <c r="R31" s="46">
        <v>0</v>
      </c>
      <c r="S31" s="74">
        <v>0</v>
      </c>
      <c r="U31" s="73">
        <v>-277</v>
      </c>
      <c r="V31" s="74">
        <v>4.82</v>
      </c>
      <c r="W31">
        <v>0</v>
      </c>
      <c r="X31">
        <v>0</v>
      </c>
      <c r="Y31">
        <v>0</v>
      </c>
      <c r="Z31">
        <v>0</v>
      </c>
      <c r="AA31">
        <v>4.82</v>
      </c>
      <c r="AB31">
        <v>-277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3.76</v>
      </c>
      <c r="N32" s="73">
        <v>0</v>
      </c>
      <c r="O32" s="46">
        <v>-30</v>
      </c>
      <c r="P32" s="46">
        <v>-511</v>
      </c>
      <c r="Q32" s="46">
        <v>0</v>
      </c>
      <c r="R32" s="46">
        <v>0</v>
      </c>
      <c r="S32" s="74">
        <v>0</v>
      </c>
      <c r="U32" s="73">
        <v>-541</v>
      </c>
      <c r="V32" s="74">
        <v>3.76</v>
      </c>
      <c r="W32">
        <v>0</v>
      </c>
      <c r="X32">
        <v>-30</v>
      </c>
      <c r="Y32">
        <v>0</v>
      </c>
      <c r="Z32">
        <v>0</v>
      </c>
      <c r="AA32">
        <v>3.76</v>
      </c>
      <c r="AB32">
        <v>-511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3.96</v>
      </c>
      <c r="N33" s="73">
        <v>0</v>
      </c>
      <c r="O33" s="46">
        <v>0</v>
      </c>
      <c r="P33" s="46">
        <v>-392</v>
      </c>
      <c r="Q33" s="46">
        <v>0</v>
      </c>
      <c r="R33" s="46">
        <v>0</v>
      </c>
      <c r="S33" s="74">
        <v>0</v>
      </c>
      <c r="U33" s="73">
        <v>-392</v>
      </c>
      <c r="V33" s="74">
        <v>3.96</v>
      </c>
      <c r="W33">
        <v>0</v>
      </c>
      <c r="X33">
        <v>0</v>
      </c>
      <c r="Y33">
        <v>0</v>
      </c>
      <c r="Z33">
        <v>0</v>
      </c>
      <c r="AA33">
        <v>3.96</v>
      </c>
      <c r="AB33">
        <v>-392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2.83</v>
      </c>
      <c r="N34" s="73">
        <v>0</v>
      </c>
      <c r="O34" s="46">
        <v>0</v>
      </c>
      <c r="P34" s="46">
        <v>-202</v>
      </c>
      <c r="Q34" s="46">
        <v>0</v>
      </c>
      <c r="R34" s="46">
        <v>0</v>
      </c>
      <c r="S34" s="74">
        <v>0</v>
      </c>
      <c r="U34" s="73">
        <v>-202</v>
      </c>
      <c r="V34" s="74">
        <v>2.83</v>
      </c>
      <c r="W34">
        <v>0</v>
      </c>
      <c r="X34">
        <v>0</v>
      </c>
      <c r="Y34">
        <v>0</v>
      </c>
      <c r="Z34">
        <v>0</v>
      </c>
      <c r="AA34">
        <v>2.83</v>
      </c>
      <c r="AB34">
        <v>-202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2.36</v>
      </c>
      <c r="N35" s="73">
        <v>0</v>
      </c>
      <c r="O35" s="46">
        <v>0</v>
      </c>
      <c r="P35" s="46">
        <v>-89</v>
      </c>
      <c r="Q35" s="46">
        <v>0</v>
      </c>
      <c r="R35" s="46">
        <v>0</v>
      </c>
      <c r="S35" s="74">
        <v>0</v>
      </c>
      <c r="U35" s="73">
        <v>-89</v>
      </c>
      <c r="V35" s="74">
        <v>2.36</v>
      </c>
      <c r="W35">
        <v>0</v>
      </c>
      <c r="X35">
        <v>0</v>
      </c>
      <c r="Y35">
        <v>0</v>
      </c>
      <c r="Z35">
        <v>0</v>
      </c>
      <c r="AA35">
        <v>2.36</v>
      </c>
      <c r="AB35">
        <v>-89</v>
      </c>
    </row>
    <row r="36" spans="7:28">
      <c r="G36" t="s">
        <v>78</v>
      </c>
      <c r="H36" s="73">
        <v>10.92</v>
      </c>
      <c r="I36" s="46">
        <v>0</v>
      </c>
      <c r="J36" s="46">
        <v>0</v>
      </c>
      <c r="K36" s="46">
        <v>0</v>
      </c>
      <c r="L36" s="46">
        <v>0</v>
      </c>
      <c r="M36" s="74">
        <v>3.94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14.86</v>
      </c>
      <c r="W36">
        <v>10.92</v>
      </c>
      <c r="X36">
        <v>0</v>
      </c>
      <c r="Y36">
        <v>0</v>
      </c>
      <c r="Z36">
        <v>0</v>
      </c>
      <c r="AA36">
        <v>3.94</v>
      </c>
      <c r="AB36">
        <v>0</v>
      </c>
    </row>
    <row r="37" spans="7:28">
      <c r="G37" t="s">
        <v>79</v>
      </c>
      <c r="H37" s="73">
        <v>51.05</v>
      </c>
      <c r="I37" s="46">
        <v>0</v>
      </c>
      <c r="J37" s="46">
        <v>0</v>
      </c>
      <c r="K37" s="46">
        <v>0</v>
      </c>
      <c r="L37" s="46">
        <v>0</v>
      </c>
      <c r="M37" s="74">
        <v>3.69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54.74</v>
      </c>
      <c r="W37">
        <v>51.05</v>
      </c>
      <c r="X37">
        <v>0</v>
      </c>
      <c r="Y37">
        <v>0</v>
      </c>
      <c r="Z37">
        <v>0</v>
      </c>
      <c r="AA37">
        <v>3.69</v>
      </c>
      <c r="AB37">
        <v>0</v>
      </c>
    </row>
    <row r="38" spans="7:28">
      <c r="G38" t="s">
        <v>80</v>
      </c>
      <c r="H38" s="73">
        <v>79.27</v>
      </c>
      <c r="I38" s="46">
        <v>0</v>
      </c>
      <c r="J38" s="46">
        <v>0</v>
      </c>
      <c r="K38" s="46">
        <v>0</v>
      </c>
      <c r="L38" s="46">
        <v>0</v>
      </c>
      <c r="M38" s="74">
        <v>4.38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83.65</v>
      </c>
      <c r="W38">
        <v>79.27</v>
      </c>
      <c r="X38">
        <v>0</v>
      </c>
      <c r="Y38">
        <v>0</v>
      </c>
      <c r="Z38">
        <v>0</v>
      </c>
      <c r="AA38">
        <v>4.38</v>
      </c>
      <c r="AB38">
        <v>0</v>
      </c>
    </row>
    <row r="39" spans="7:28">
      <c r="G39" t="s">
        <v>81</v>
      </c>
      <c r="H39" s="73">
        <v>29.51</v>
      </c>
      <c r="I39" s="46">
        <v>0</v>
      </c>
      <c r="J39" s="46">
        <v>0</v>
      </c>
      <c r="K39" s="46">
        <v>0</v>
      </c>
      <c r="L39" s="46">
        <v>0</v>
      </c>
      <c r="M39" s="74">
        <v>1.33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30.84</v>
      </c>
      <c r="W39">
        <v>29.51</v>
      </c>
      <c r="X39">
        <v>0</v>
      </c>
      <c r="Y39">
        <v>0</v>
      </c>
      <c r="Z39">
        <v>0</v>
      </c>
      <c r="AA39">
        <v>1.33</v>
      </c>
      <c r="AB39">
        <v>0</v>
      </c>
    </row>
    <row r="40" spans="7:28">
      <c r="G40" t="s">
        <v>82</v>
      </c>
      <c r="H40" s="73">
        <v>56.81</v>
      </c>
      <c r="I40" s="46">
        <v>0</v>
      </c>
      <c r="J40" s="46">
        <v>0</v>
      </c>
      <c r="K40" s="46">
        <v>0</v>
      </c>
      <c r="L40" s="46">
        <v>0</v>
      </c>
      <c r="M40" s="74">
        <v>1.0900000000000001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57.9</v>
      </c>
      <c r="W40">
        <v>56.81</v>
      </c>
      <c r="X40">
        <v>0</v>
      </c>
      <c r="Y40">
        <v>0</v>
      </c>
      <c r="Z40">
        <v>0</v>
      </c>
      <c r="AA40">
        <v>1.0900000000000001</v>
      </c>
      <c r="AB40">
        <v>0</v>
      </c>
    </row>
    <row r="41" spans="7:28">
      <c r="G41" t="s">
        <v>83</v>
      </c>
      <c r="H41" s="73">
        <v>125.13</v>
      </c>
      <c r="I41" s="46">
        <v>0</v>
      </c>
      <c r="J41" s="46">
        <v>0</v>
      </c>
      <c r="K41" s="46">
        <v>0</v>
      </c>
      <c r="L41" s="46">
        <v>0</v>
      </c>
      <c r="M41" s="74">
        <v>1.98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127.11</v>
      </c>
      <c r="W41">
        <v>125.13</v>
      </c>
      <c r="X41">
        <v>0</v>
      </c>
      <c r="Y41">
        <v>0</v>
      </c>
      <c r="Z41">
        <v>0</v>
      </c>
      <c r="AA41">
        <v>1.98</v>
      </c>
      <c r="AB41">
        <v>0</v>
      </c>
    </row>
    <row r="42" spans="7:28">
      <c r="G42" t="s">
        <v>84</v>
      </c>
      <c r="H42" s="73">
        <v>140.74</v>
      </c>
      <c r="I42" s="46">
        <v>0</v>
      </c>
      <c r="J42" s="46">
        <v>0</v>
      </c>
      <c r="K42" s="46">
        <v>0</v>
      </c>
      <c r="L42" s="46">
        <v>0</v>
      </c>
      <c r="M42" s="74">
        <v>1.54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142.28</v>
      </c>
      <c r="W42">
        <v>140.74</v>
      </c>
      <c r="X42">
        <v>0</v>
      </c>
      <c r="Y42">
        <v>0</v>
      </c>
      <c r="Z42">
        <v>0</v>
      </c>
      <c r="AA42">
        <v>1.54</v>
      </c>
      <c r="AB42">
        <v>0</v>
      </c>
    </row>
    <row r="43" spans="7:28">
      <c r="G43" t="s">
        <v>85</v>
      </c>
      <c r="H43" s="73">
        <v>155.19</v>
      </c>
      <c r="I43" s="46">
        <v>0</v>
      </c>
      <c r="J43" s="46">
        <v>0</v>
      </c>
      <c r="K43" s="46">
        <v>0</v>
      </c>
      <c r="L43" s="46">
        <v>0</v>
      </c>
      <c r="M43" s="74">
        <v>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158.19</v>
      </c>
      <c r="W43">
        <v>155.19</v>
      </c>
      <c r="X43">
        <v>0</v>
      </c>
      <c r="Y43">
        <v>0</v>
      </c>
      <c r="Z43">
        <v>0</v>
      </c>
      <c r="AA43">
        <v>3</v>
      </c>
      <c r="AB43">
        <v>0</v>
      </c>
    </row>
    <row r="44" spans="7:28">
      <c r="G44" t="s">
        <v>86</v>
      </c>
      <c r="H44" s="73">
        <v>142.49</v>
      </c>
      <c r="I44" s="46">
        <v>0</v>
      </c>
      <c r="J44" s="46">
        <v>0</v>
      </c>
      <c r="K44" s="46">
        <v>0</v>
      </c>
      <c r="L44" s="46">
        <v>0</v>
      </c>
      <c r="M44" s="74">
        <v>3.51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146</v>
      </c>
      <c r="W44">
        <v>142.49</v>
      </c>
      <c r="X44">
        <v>0</v>
      </c>
      <c r="Y44">
        <v>0</v>
      </c>
      <c r="Z44">
        <v>0</v>
      </c>
      <c r="AA44">
        <v>3.51</v>
      </c>
      <c r="AB44">
        <v>0</v>
      </c>
    </row>
    <row r="45" spans="7:28">
      <c r="G45" t="s">
        <v>87</v>
      </c>
      <c r="H45" s="73">
        <v>198.95</v>
      </c>
      <c r="I45" s="46">
        <v>0</v>
      </c>
      <c r="J45" s="46">
        <v>0</v>
      </c>
      <c r="K45" s="46">
        <v>0</v>
      </c>
      <c r="L45" s="46">
        <v>0</v>
      </c>
      <c r="M45" s="74">
        <v>7.01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205.96</v>
      </c>
      <c r="W45">
        <v>198.95</v>
      </c>
      <c r="X45">
        <v>0</v>
      </c>
      <c r="Y45">
        <v>0</v>
      </c>
      <c r="Z45">
        <v>0</v>
      </c>
      <c r="AA45">
        <v>7.01</v>
      </c>
      <c r="AB45">
        <v>0</v>
      </c>
    </row>
    <row r="46" spans="7:28">
      <c r="G46" t="s">
        <v>88</v>
      </c>
      <c r="H46" s="73">
        <v>191.94</v>
      </c>
      <c r="I46" s="46">
        <v>0</v>
      </c>
      <c r="J46" s="46">
        <v>0</v>
      </c>
      <c r="K46" s="46">
        <v>0</v>
      </c>
      <c r="L46" s="46">
        <v>0</v>
      </c>
      <c r="M46" s="74">
        <v>5.52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197.46</v>
      </c>
      <c r="W46">
        <v>191.94</v>
      </c>
      <c r="X46">
        <v>0</v>
      </c>
      <c r="Y46">
        <v>0</v>
      </c>
      <c r="Z46">
        <v>0</v>
      </c>
      <c r="AA46">
        <v>5.52</v>
      </c>
      <c r="AB46">
        <v>0</v>
      </c>
    </row>
    <row r="47" spans="7:28">
      <c r="G47" t="s">
        <v>89</v>
      </c>
      <c r="H47" s="73">
        <v>186.84</v>
      </c>
      <c r="I47" s="46">
        <v>0</v>
      </c>
      <c r="J47" s="46">
        <v>0</v>
      </c>
      <c r="K47" s="46">
        <v>0</v>
      </c>
      <c r="L47" s="46">
        <v>0</v>
      </c>
      <c r="M47" s="74">
        <v>5.59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192.43</v>
      </c>
      <c r="W47">
        <v>186.84</v>
      </c>
      <c r="X47">
        <v>0</v>
      </c>
      <c r="Y47">
        <v>0</v>
      </c>
      <c r="Z47">
        <v>0</v>
      </c>
      <c r="AA47">
        <v>5.59</v>
      </c>
      <c r="AB47">
        <v>0</v>
      </c>
    </row>
    <row r="48" spans="7:28">
      <c r="G48" t="s">
        <v>90</v>
      </c>
      <c r="H48" s="73">
        <v>154.1</v>
      </c>
      <c r="I48" s="46">
        <v>0</v>
      </c>
      <c r="J48" s="46">
        <v>0</v>
      </c>
      <c r="K48" s="46">
        <v>0</v>
      </c>
      <c r="L48" s="46">
        <v>0</v>
      </c>
      <c r="M48" s="74">
        <v>7.03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161.13</v>
      </c>
      <c r="W48">
        <v>154.1</v>
      </c>
      <c r="X48">
        <v>0</v>
      </c>
      <c r="Y48">
        <v>0</v>
      </c>
      <c r="Z48">
        <v>0</v>
      </c>
      <c r="AA48">
        <v>7.03</v>
      </c>
      <c r="AB48">
        <v>0</v>
      </c>
    </row>
    <row r="49" spans="7:28">
      <c r="G49" t="s">
        <v>91</v>
      </c>
      <c r="H49" s="73">
        <v>125.2</v>
      </c>
      <c r="I49" s="46">
        <v>0</v>
      </c>
      <c r="J49" s="46">
        <v>0</v>
      </c>
      <c r="K49" s="46">
        <v>0</v>
      </c>
      <c r="L49" s="46">
        <v>0</v>
      </c>
      <c r="M49" s="74">
        <v>5.78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130.97999999999999</v>
      </c>
      <c r="W49">
        <v>125.2</v>
      </c>
      <c r="X49">
        <v>0</v>
      </c>
      <c r="Y49">
        <v>0</v>
      </c>
      <c r="Z49">
        <v>0</v>
      </c>
      <c r="AA49">
        <v>5.78</v>
      </c>
      <c r="AB49">
        <v>0</v>
      </c>
    </row>
    <row r="50" spans="7:28">
      <c r="G50" t="s">
        <v>92</v>
      </c>
      <c r="H50" s="73">
        <v>72.23</v>
      </c>
      <c r="I50" s="46">
        <v>0</v>
      </c>
      <c r="J50" s="46">
        <v>0</v>
      </c>
      <c r="K50" s="46">
        <v>0</v>
      </c>
      <c r="L50" s="46">
        <v>0</v>
      </c>
      <c r="M50" s="74">
        <v>5.2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77.430000000000007</v>
      </c>
      <c r="W50">
        <v>72.23</v>
      </c>
      <c r="X50">
        <v>0</v>
      </c>
      <c r="Y50">
        <v>0</v>
      </c>
      <c r="Z50">
        <v>0</v>
      </c>
      <c r="AA50">
        <v>5.2</v>
      </c>
      <c r="AB50">
        <v>0</v>
      </c>
    </row>
    <row r="51" spans="7:28">
      <c r="G51" t="s">
        <v>93</v>
      </c>
      <c r="H51" s="73">
        <v>15.4</v>
      </c>
      <c r="I51" s="46">
        <v>0</v>
      </c>
      <c r="J51" s="46">
        <v>0</v>
      </c>
      <c r="K51" s="46">
        <v>0</v>
      </c>
      <c r="L51" s="46">
        <v>0</v>
      </c>
      <c r="M51" s="74">
        <v>6.65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22.05</v>
      </c>
      <c r="W51">
        <v>15.4</v>
      </c>
      <c r="X51">
        <v>0</v>
      </c>
      <c r="Y51">
        <v>0</v>
      </c>
      <c r="Z51">
        <v>0</v>
      </c>
      <c r="AA51">
        <v>6.65</v>
      </c>
      <c r="AB51">
        <v>0</v>
      </c>
    </row>
    <row r="52" spans="7:28">
      <c r="G52" t="s">
        <v>94</v>
      </c>
      <c r="H52" s="73">
        <v>68.38</v>
      </c>
      <c r="I52" s="46">
        <v>0</v>
      </c>
      <c r="J52" s="46">
        <v>0</v>
      </c>
      <c r="K52" s="46">
        <v>0</v>
      </c>
      <c r="L52" s="46">
        <v>0</v>
      </c>
      <c r="M52" s="74">
        <v>1.83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70.209999999999994</v>
      </c>
      <c r="W52">
        <v>68.38</v>
      </c>
      <c r="X52">
        <v>0</v>
      </c>
      <c r="Y52">
        <v>0</v>
      </c>
      <c r="Z52">
        <v>0</v>
      </c>
      <c r="AA52">
        <v>1.83</v>
      </c>
      <c r="AB52">
        <v>0</v>
      </c>
    </row>
    <row r="53" spans="7:28">
      <c r="G53" t="s">
        <v>95</v>
      </c>
      <c r="H53" s="73">
        <v>41.41</v>
      </c>
      <c r="I53" s="46">
        <v>0</v>
      </c>
      <c r="J53" s="46">
        <v>0</v>
      </c>
      <c r="K53" s="46">
        <v>0</v>
      </c>
      <c r="L53" s="46">
        <v>0</v>
      </c>
      <c r="M53" s="74">
        <v>2.31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43.72</v>
      </c>
      <c r="W53">
        <v>41.41</v>
      </c>
      <c r="X53">
        <v>0</v>
      </c>
      <c r="Y53">
        <v>0</v>
      </c>
      <c r="Z53">
        <v>0</v>
      </c>
      <c r="AA53">
        <v>2.31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2.12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2.12</v>
      </c>
      <c r="W54">
        <v>0</v>
      </c>
      <c r="X54">
        <v>0</v>
      </c>
      <c r="Y54">
        <v>0</v>
      </c>
      <c r="Z54">
        <v>0</v>
      </c>
      <c r="AA54">
        <v>2.12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5.01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5.01</v>
      </c>
      <c r="W55">
        <v>0</v>
      </c>
      <c r="X55">
        <v>0</v>
      </c>
      <c r="Y55">
        <v>0</v>
      </c>
      <c r="Z55">
        <v>0</v>
      </c>
      <c r="AA55">
        <v>5.01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5.78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5.78</v>
      </c>
      <c r="W56">
        <v>0</v>
      </c>
      <c r="X56">
        <v>0</v>
      </c>
      <c r="Y56">
        <v>0</v>
      </c>
      <c r="Z56">
        <v>0</v>
      </c>
      <c r="AA56">
        <v>5.78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7.8</v>
      </c>
      <c r="W57">
        <v>0</v>
      </c>
      <c r="X57">
        <v>0</v>
      </c>
      <c r="Y57">
        <v>0</v>
      </c>
      <c r="Z57">
        <v>0</v>
      </c>
      <c r="AA57">
        <v>7.8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5.3</v>
      </c>
      <c r="W58">
        <v>0</v>
      </c>
      <c r="X58">
        <v>0</v>
      </c>
      <c r="Y58">
        <v>0</v>
      </c>
      <c r="Z58">
        <v>0</v>
      </c>
      <c r="AA58">
        <v>5.3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5.3</v>
      </c>
      <c r="N59" s="73">
        <v>0</v>
      </c>
      <c r="O59" s="46">
        <v>0</v>
      </c>
      <c r="P59" s="46">
        <v>-26</v>
      </c>
      <c r="Q59" s="46">
        <v>0</v>
      </c>
      <c r="R59" s="46">
        <v>0</v>
      </c>
      <c r="S59" s="74">
        <v>0</v>
      </c>
      <c r="U59" s="73">
        <v>-26</v>
      </c>
      <c r="V59" s="74">
        <v>5.3</v>
      </c>
      <c r="W59">
        <v>0</v>
      </c>
      <c r="X59">
        <v>0</v>
      </c>
      <c r="Y59">
        <v>0</v>
      </c>
      <c r="Z59">
        <v>0</v>
      </c>
      <c r="AA59">
        <v>5.3</v>
      </c>
      <c r="AB59">
        <v>-26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5.3</v>
      </c>
      <c r="N60" s="73">
        <v>0</v>
      </c>
      <c r="O60" s="46">
        <v>0</v>
      </c>
      <c r="P60" s="46">
        <v>-21</v>
      </c>
      <c r="Q60" s="46">
        <v>0</v>
      </c>
      <c r="R60" s="46">
        <v>0</v>
      </c>
      <c r="S60" s="74">
        <v>0</v>
      </c>
      <c r="U60" s="73">
        <v>-21</v>
      </c>
      <c r="V60" s="74">
        <v>5.3</v>
      </c>
      <c r="W60">
        <v>0</v>
      </c>
      <c r="X60">
        <v>0</v>
      </c>
      <c r="Y60">
        <v>0</v>
      </c>
      <c r="Z60">
        <v>0</v>
      </c>
      <c r="AA60">
        <v>5.3</v>
      </c>
      <c r="AB60">
        <v>-21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8.2799999999999994</v>
      </c>
      <c r="N61" s="73">
        <v>0</v>
      </c>
      <c r="O61" s="46">
        <v>0</v>
      </c>
      <c r="P61" s="46">
        <v>-17</v>
      </c>
      <c r="Q61" s="46">
        <v>0</v>
      </c>
      <c r="R61" s="46">
        <v>0</v>
      </c>
      <c r="S61" s="74">
        <v>0</v>
      </c>
      <c r="U61" s="73">
        <v>-17</v>
      </c>
      <c r="V61" s="74">
        <v>8.2799999999999994</v>
      </c>
      <c r="W61">
        <v>0</v>
      </c>
      <c r="X61">
        <v>0</v>
      </c>
      <c r="Y61">
        <v>0</v>
      </c>
      <c r="Z61">
        <v>0</v>
      </c>
      <c r="AA61">
        <v>8.2799999999999994</v>
      </c>
      <c r="AB61">
        <v>-17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6.07</v>
      </c>
      <c r="N62" s="73">
        <v>0</v>
      </c>
      <c r="O62" s="46">
        <v>0</v>
      </c>
      <c r="P62" s="46">
        <v>-15</v>
      </c>
      <c r="Q62" s="46">
        <v>0</v>
      </c>
      <c r="R62" s="46">
        <v>0</v>
      </c>
      <c r="S62" s="74">
        <v>0</v>
      </c>
      <c r="U62" s="73">
        <v>-15</v>
      </c>
      <c r="V62" s="74">
        <v>6.07</v>
      </c>
      <c r="W62">
        <v>0</v>
      </c>
      <c r="X62">
        <v>0</v>
      </c>
      <c r="Y62">
        <v>0</v>
      </c>
      <c r="Z62">
        <v>0</v>
      </c>
      <c r="AA62">
        <v>6.07</v>
      </c>
      <c r="AB62">
        <v>-15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7.51</v>
      </c>
      <c r="N63" s="73">
        <v>0</v>
      </c>
      <c r="O63" s="46">
        <v>0</v>
      </c>
      <c r="P63" s="46">
        <v>-14</v>
      </c>
      <c r="Q63" s="46">
        <v>0</v>
      </c>
      <c r="R63" s="46">
        <v>0</v>
      </c>
      <c r="S63" s="74">
        <v>0</v>
      </c>
      <c r="U63" s="73">
        <v>-14</v>
      </c>
      <c r="V63" s="74">
        <v>7.51</v>
      </c>
      <c r="W63">
        <v>0</v>
      </c>
      <c r="X63">
        <v>0</v>
      </c>
      <c r="Y63">
        <v>0</v>
      </c>
      <c r="Z63">
        <v>0</v>
      </c>
      <c r="AA63">
        <v>7.51</v>
      </c>
      <c r="AB63">
        <v>-14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-14</v>
      </c>
      <c r="Q64" s="46">
        <v>0</v>
      </c>
      <c r="R64" s="46">
        <v>0</v>
      </c>
      <c r="S64" s="74">
        <v>0</v>
      </c>
      <c r="U64" s="73">
        <v>-14</v>
      </c>
      <c r="V64" s="74">
        <v>4.72</v>
      </c>
      <c r="W64">
        <v>0</v>
      </c>
      <c r="X64">
        <v>0</v>
      </c>
      <c r="Y64">
        <v>0</v>
      </c>
      <c r="Z64">
        <v>0</v>
      </c>
      <c r="AA64">
        <v>4.72</v>
      </c>
      <c r="AB64">
        <v>-14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8.76</v>
      </c>
      <c r="N65" s="73">
        <v>0</v>
      </c>
      <c r="O65" s="46">
        <v>0</v>
      </c>
      <c r="P65" s="46">
        <v>-8</v>
      </c>
      <c r="Q65" s="46">
        <v>0</v>
      </c>
      <c r="R65" s="46">
        <v>0</v>
      </c>
      <c r="S65" s="74">
        <v>0</v>
      </c>
      <c r="U65" s="73">
        <v>-8</v>
      </c>
      <c r="V65" s="74">
        <v>8.76</v>
      </c>
      <c r="W65">
        <v>0</v>
      </c>
      <c r="X65">
        <v>0</v>
      </c>
      <c r="Y65">
        <v>0</v>
      </c>
      <c r="Z65">
        <v>0</v>
      </c>
      <c r="AA65">
        <v>8.76</v>
      </c>
      <c r="AB65">
        <v>-8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9.6300000000000008</v>
      </c>
      <c r="N66" s="73">
        <v>0</v>
      </c>
      <c r="O66" s="46">
        <v>0</v>
      </c>
      <c r="P66" s="46">
        <v>-3</v>
      </c>
      <c r="Q66" s="46">
        <v>0</v>
      </c>
      <c r="R66" s="46">
        <v>0</v>
      </c>
      <c r="S66" s="74">
        <v>0</v>
      </c>
      <c r="U66" s="73">
        <v>-3</v>
      </c>
      <c r="V66" s="74">
        <v>9.6300000000000008</v>
      </c>
      <c r="W66">
        <v>0</v>
      </c>
      <c r="X66">
        <v>0</v>
      </c>
      <c r="Y66">
        <v>0</v>
      </c>
      <c r="Z66">
        <v>0</v>
      </c>
      <c r="AA66">
        <v>9.6300000000000008</v>
      </c>
      <c r="AB66">
        <v>-3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7.03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7.03</v>
      </c>
      <c r="W67">
        <v>0</v>
      </c>
      <c r="X67">
        <v>0</v>
      </c>
      <c r="Y67">
        <v>0</v>
      </c>
      <c r="Z67">
        <v>0</v>
      </c>
      <c r="AA67">
        <v>7.03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8.9600000000000009</v>
      </c>
      <c r="N68" s="73">
        <v>0</v>
      </c>
      <c r="O68" s="46">
        <v>0</v>
      </c>
      <c r="P68" s="46">
        <v>-11</v>
      </c>
      <c r="Q68" s="46">
        <v>0</v>
      </c>
      <c r="R68" s="46">
        <v>0</v>
      </c>
      <c r="S68" s="74">
        <v>0</v>
      </c>
      <c r="U68" s="73">
        <v>-11</v>
      </c>
      <c r="V68" s="74">
        <v>8.9600000000000009</v>
      </c>
      <c r="W68">
        <v>0</v>
      </c>
      <c r="X68">
        <v>0</v>
      </c>
      <c r="Y68">
        <v>0</v>
      </c>
      <c r="Z68">
        <v>0</v>
      </c>
      <c r="AA68">
        <v>8.9600000000000009</v>
      </c>
      <c r="AB68">
        <v>-11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3.66</v>
      </c>
      <c r="L69" s="46">
        <v>0.28999999999999998</v>
      </c>
      <c r="M69" s="74">
        <v>9.6300000000000008</v>
      </c>
      <c r="N69" s="73">
        <v>0</v>
      </c>
      <c r="O69" s="46">
        <v>-5</v>
      </c>
      <c r="P69" s="46">
        <v>-291</v>
      </c>
      <c r="Q69" s="46">
        <v>0</v>
      </c>
      <c r="R69" s="46">
        <v>0</v>
      </c>
      <c r="S69" s="74">
        <v>0</v>
      </c>
      <c r="U69" s="73">
        <v>-296</v>
      </c>
      <c r="V69" s="74">
        <v>13.58</v>
      </c>
      <c r="W69">
        <v>0</v>
      </c>
      <c r="X69">
        <v>-5</v>
      </c>
      <c r="Y69">
        <v>0.28999999999999998</v>
      </c>
      <c r="Z69">
        <v>3.66</v>
      </c>
      <c r="AA69">
        <v>9.6300000000000008</v>
      </c>
      <c r="AB69">
        <v>-291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8.51</v>
      </c>
      <c r="L70" s="46">
        <v>0.78</v>
      </c>
      <c r="M70" s="74">
        <v>7.81</v>
      </c>
      <c r="N70" s="73">
        <v>0</v>
      </c>
      <c r="O70" s="46">
        <v>0</v>
      </c>
      <c r="P70" s="46">
        <v>-218</v>
      </c>
      <c r="Q70" s="46">
        <v>0</v>
      </c>
      <c r="R70" s="46">
        <v>0</v>
      </c>
      <c r="S70" s="74">
        <v>0</v>
      </c>
      <c r="U70" s="73">
        <v>-218</v>
      </c>
      <c r="V70" s="74">
        <v>17.100000000000001</v>
      </c>
      <c r="W70">
        <v>0</v>
      </c>
      <c r="X70">
        <v>0</v>
      </c>
      <c r="Y70">
        <v>0.78</v>
      </c>
      <c r="Z70">
        <v>8.51</v>
      </c>
      <c r="AA70">
        <v>7.81</v>
      </c>
      <c r="AB70">
        <v>-218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24.97</v>
      </c>
      <c r="L71" s="46">
        <v>2.62</v>
      </c>
      <c r="M71" s="74">
        <v>6.73</v>
      </c>
      <c r="N71" s="73">
        <v>0</v>
      </c>
      <c r="O71" s="46">
        <v>0</v>
      </c>
      <c r="P71" s="46">
        <v>-115</v>
      </c>
      <c r="Q71" s="46">
        <v>0</v>
      </c>
      <c r="R71" s="46">
        <v>0</v>
      </c>
      <c r="S71" s="74">
        <v>0</v>
      </c>
      <c r="U71" s="73">
        <v>-115</v>
      </c>
      <c r="V71" s="74">
        <v>34.32</v>
      </c>
      <c r="W71">
        <v>0</v>
      </c>
      <c r="X71">
        <v>0</v>
      </c>
      <c r="Y71">
        <v>2.62</v>
      </c>
      <c r="Z71">
        <v>24.97</v>
      </c>
      <c r="AA71">
        <v>6.73</v>
      </c>
      <c r="AB71">
        <v>-115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25.11</v>
      </c>
      <c r="L72" s="46">
        <v>3.33</v>
      </c>
      <c r="M72" s="74">
        <v>5.16</v>
      </c>
      <c r="N72" s="73">
        <v>0</v>
      </c>
      <c r="O72" s="46">
        <v>0</v>
      </c>
      <c r="P72" s="46">
        <v>-51</v>
      </c>
      <c r="Q72" s="46">
        <v>0</v>
      </c>
      <c r="R72" s="46">
        <v>0</v>
      </c>
      <c r="S72" s="74">
        <v>0</v>
      </c>
      <c r="U72" s="73">
        <v>-51</v>
      </c>
      <c r="V72" s="74">
        <v>33.6</v>
      </c>
      <c r="W72">
        <v>0</v>
      </c>
      <c r="X72">
        <v>0</v>
      </c>
      <c r="Y72">
        <v>3.33</v>
      </c>
      <c r="Z72">
        <v>25.11</v>
      </c>
      <c r="AA72">
        <v>5.16</v>
      </c>
      <c r="AB72">
        <v>-51</v>
      </c>
    </row>
    <row r="73" spans="7:28">
      <c r="G73" t="s">
        <v>115</v>
      </c>
      <c r="H73" s="73">
        <v>10.83</v>
      </c>
      <c r="I73" s="46">
        <v>0</v>
      </c>
      <c r="J73" s="46">
        <v>0</v>
      </c>
      <c r="K73" s="46">
        <v>33.94</v>
      </c>
      <c r="L73" s="46">
        <v>4.26</v>
      </c>
      <c r="M73" s="74">
        <v>6.65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55.68</v>
      </c>
      <c r="W73">
        <v>10.83</v>
      </c>
      <c r="X73">
        <v>0</v>
      </c>
      <c r="Y73">
        <v>4.26</v>
      </c>
      <c r="Z73">
        <v>33.94</v>
      </c>
      <c r="AA73">
        <v>6.65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43.01</v>
      </c>
      <c r="L74" s="46">
        <v>5.09</v>
      </c>
      <c r="M74" s="74">
        <v>8.34</v>
      </c>
      <c r="N74" s="73">
        <v>0</v>
      </c>
      <c r="O74" s="46">
        <v>0</v>
      </c>
      <c r="P74" s="46">
        <v>-76</v>
      </c>
      <c r="Q74" s="46">
        <v>0</v>
      </c>
      <c r="R74" s="46">
        <v>0</v>
      </c>
      <c r="S74" s="74">
        <v>0</v>
      </c>
      <c r="U74" s="73">
        <v>-76</v>
      </c>
      <c r="V74" s="74">
        <v>56.44</v>
      </c>
      <c r="W74">
        <v>0</v>
      </c>
      <c r="X74">
        <v>0</v>
      </c>
      <c r="Y74">
        <v>5.09</v>
      </c>
      <c r="Z74">
        <v>43.01</v>
      </c>
      <c r="AA74">
        <v>8.34</v>
      </c>
      <c r="AB74">
        <v>-76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47.16</v>
      </c>
      <c r="L75" s="46">
        <v>5.42</v>
      </c>
      <c r="M75" s="74">
        <v>8.2200000000000006</v>
      </c>
      <c r="N75" s="73">
        <v>0</v>
      </c>
      <c r="O75" s="46">
        <v>0</v>
      </c>
      <c r="P75" s="46">
        <v>-128</v>
      </c>
      <c r="Q75" s="46">
        <v>0</v>
      </c>
      <c r="R75" s="46">
        <v>0</v>
      </c>
      <c r="S75" s="74">
        <v>0</v>
      </c>
      <c r="U75" s="73">
        <v>-128</v>
      </c>
      <c r="V75" s="74">
        <v>60.8</v>
      </c>
      <c r="W75">
        <v>0</v>
      </c>
      <c r="X75">
        <v>0</v>
      </c>
      <c r="Y75">
        <v>5.42</v>
      </c>
      <c r="Z75">
        <v>47.16</v>
      </c>
      <c r="AA75">
        <v>8.2200000000000006</v>
      </c>
      <c r="AB75">
        <v>-128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49.38</v>
      </c>
      <c r="L76" s="46">
        <v>6.26</v>
      </c>
      <c r="M76" s="74">
        <v>7.13</v>
      </c>
      <c r="N76" s="73">
        <v>0</v>
      </c>
      <c r="O76" s="46">
        <v>0</v>
      </c>
      <c r="P76" s="46">
        <v>-158</v>
      </c>
      <c r="Q76" s="46">
        <v>0</v>
      </c>
      <c r="R76" s="46">
        <v>0</v>
      </c>
      <c r="S76" s="74">
        <v>0</v>
      </c>
      <c r="U76" s="73">
        <v>-158</v>
      </c>
      <c r="V76" s="74">
        <v>62.77</v>
      </c>
      <c r="W76">
        <v>0</v>
      </c>
      <c r="X76">
        <v>0</v>
      </c>
      <c r="Y76">
        <v>6.26</v>
      </c>
      <c r="Z76">
        <v>49.38</v>
      </c>
      <c r="AA76">
        <v>7.13</v>
      </c>
      <c r="AB76">
        <v>-158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53.68</v>
      </c>
      <c r="L77" s="46">
        <v>6.78</v>
      </c>
      <c r="M77" s="74">
        <v>8.48</v>
      </c>
      <c r="N77" s="73">
        <v>0</v>
      </c>
      <c r="O77" s="46">
        <v>0</v>
      </c>
      <c r="P77" s="46">
        <v>-160</v>
      </c>
      <c r="Q77" s="46">
        <v>0</v>
      </c>
      <c r="R77" s="46">
        <v>0</v>
      </c>
      <c r="S77" s="74">
        <v>0</v>
      </c>
      <c r="U77" s="73">
        <v>-160</v>
      </c>
      <c r="V77" s="74">
        <v>68.94</v>
      </c>
      <c r="W77">
        <v>0</v>
      </c>
      <c r="X77">
        <v>0</v>
      </c>
      <c r="Y77">
        <v>6.78</v>
      </c>
      <c r="Z77">
        <v>53.68</v>
      </c>
      <c r="AA77">
        <v>8.48</v>
      </c>
      <c r="AB77">
        <v>-160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55.48</v>
      </c>
      <c r="L78" s="46">
        <v>6.93</v>
      </c>
      <c r="M78" s="74">
        <v>9.6300000000000008</v>
      </c>
      <c r="N78" s="73">
        <v>0</v>
      </c>
      <c r="O78" s="46">
        <v>0</v>
      </c>
      <c r="P78" s="46">
        <v>-167</v>
      </c>
      <c r="Q78" s="46">
        <v>0</v>
      </c>
      <c r="R78" s="46">
        <v>0</v>
      </c>
      <c r="S78" s="74">
        <v>0</v>
      </c>
      <c r="U78" s="73">
        <v>-167</v>
      </c>
      <c r="V78" s="74">
        <v>72.040000000000006</v>
      </c>
      <c r="W78">
        <v>0</v>
      </c>
      <c r="X78">
        <v>0</v>
      </c>
      <c r="Y78">
        <v>6.93</v>
      </c>
      <c r="Z78">
        <v>55.48</v>
      </c>
      <c r="AA78">
        <v>9.6300000000000008</v>
      </c>
      <c r="AB78">
        <v>-167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49.02</v>
      </c>
      <c r="L79" s="46">
        <v>6.07</v>
      </c>
      <c r="M79" s="74">
        <v>9.6300000000000008</v>
      </c>
      <c r="N79" s="73">
        <v>0</v>
      </c>
      <c r="O79" s="46">
        <v>0</v>
      </c>
      <c r="P79" s="46">
        <v>-248</v>
      </c>
      <c r="Q79" s="46">
        <v>0</v>
      </c>
      <c r="R79" s="46">
        <v>0</v>
      </c>
      <c r="S79" s="74">
        <v>0</v>
      </c>
      <c r="U79" s="73">
        <v>-248</v>
      </c>
      <c r="V79" s="74">
        <v>64.72</v>
      </c>
      <c r="W79">
        <v>0</v>
      </c>
      <c r="X79">
        <v>0</v>
      </c>
      <c r="Y79">
        <v>6.07</v>
      </c>
      <c r="Z79">
        <v>49.02</v>
      </c>
      <c r="AA79">
        <v>9.6300000000000008</v>
      </c>
      <c r="AB79">
        <v>-248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48.35</v>
      </c>
      <c r="L80" s="46">
        <v>5.97</v>
      </c>
      <c r="M80" s="74">
        <v>8.76</v>
      </c>
      <c r="N80" s="73">
        <v>0</v>
      </c>
      <c r="O80" s="46">
        <v>0</v>
      </c>
      <c r="P80" s="46">
        <v>-143</v>
      </c>
      <c r="Q80" s="46">
        <v>0</v>
      </c>
      <c r="R80" s="46">
        <v>0</v>
      </c>
      <c r="S80" s="74">
        <v>0</v>
      </c>
      <c r="U80" s="73">
        <v>-143</v>
      </c>
      <c r="V80" s="74">
        <v>63.08</v>
      </c>
      <c r="W80">
        <v>0</v>
      </c>
      <c r="X80">
        <v>0</v>
      </c>
      <c r="Y80">
        <v>5.97</v>
      </c>
      <c r="Z80">
        <v>48.35</v>
      </c>
      <c r="AA80">
        <v>8.76</v>
      </c>
      <c r="AB80">
        <v>-143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20.23</v>
      </c>
      <c r="L81" s="46">
        <v>2.5</v>
      </c>
      <c r="M81" s="74">
        <v>9.6300000000000008</v>
      </c>
      <c r="N81" s="73">
        <v>0</v>
      </c>
      <c r="O81" s="46">
        <v>0</v>
      </c>
      <c r="P81" s="46">
        <v>-137</v>
      </c>
      <c r="Q81" s="46">
        <v>0</v>
      </c>
      <c r="R81" s="46">
        <v>0</v>
      </c>
      <c r="S81" s="74">
        <v>0</v>
      </c>
      <c r="U81" s="73">
        <v>-137</v>
      </c>
      <c r="V81" s="74">
        <v>32.36</v>
      </c>
      <c r="W81">
        <v>0</v>
      </c>
      <c r="X81">
        <v>0</v>
      </c>
      <c r="Y81">
        <v>2.5</v>
      </c>
      <c r="Z81">
        <v>20.23</v>
      </c>
      <c r="AA81">
        <v>9.6300000000000008</v>
      </c>
      <c r="AB81">
        <v>-137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19.75</v>
      </c>
      <c r="L82" s="46">
        <v>2.5</v>
      </c>
      <c r="M82" s="74">
        <v>9.6300000000000008</v>
      </c>
      <c r="N82" s="73">
        <v>0</v>
      </c>
      <c r="O82" s="46">
        <v>0</v>
      </c>
      <c r="P82" s="46">
        <v>-90.21</v>
      </c>
      <c r="Q82" s="46">
        <v>0</v>
      </c>
      <c r="R82" s="46">
        <v>0</v>
      </c>
      <c r="S82" s="74">
        <v>0</v>
      </c>
      <c r="U82" s="73">
        <v>-90.21</v>
      </c>
      <c r="V82" s="74">
        <v>31.88</v>
      </c>
      <c r="W82">
        <v>0</v>
      </c>
      <c r="X82">
        <v>0</v>
      </c>
      <c r="Y82">
        <v>2.5</v>
      </c>
      <c r="Z82">
        <v>19.75</v>
      </c>
      <c r="AA82">
        <v>9.6300000000000008</v>
      </c>
      <c r="AB82">
        <v>-90.21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9.6300000000000008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9.6300000000000008</v>
      </c>
      <c r="W83">
        <v>0</v>
      </c>
      <c r="X83">
        <v>0</v>
      </c>
      <c r="Y83">
        <v>0</v>
      </c>
      <c r="Z83">
        <v>0</v>
      </c>
      <c r="AA83">
        <v>9.6300000000000008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9.6300000000000008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9.6300000000000008</v>
      </c>
      <c r="W84">
        <v>0</v>
      </c>
      <c r="X84">
        <v>0</v>
      </c>
      <c r="Y84">
        <v>0</v>
      </c>
      <c r="Z84">
        <v>0</v>
      </c>
      <c r="AA84">
        <v>9.6300000000000008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9.6300000000000008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9.6300000000000008</v>
      </c>
      <c r="W85">
        <v>0</v>
      </c>
      <c r="X85">
        <v>0</v>
      </c>
      <c r="Y85">
        <v>0</v>
      </c>
      <c r="Z85">
        <v>0</v>
      </c>
      <c r="AA85">
        <v>9.6300000000000008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9.6300000000000008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9.6300000000000008</v>
      </c>
      <c r="W86">
        <v>0</v>
      </c>
      <c r="X86">
        <v>0</v>
      </c>
      <c r="Y86">
        <v>0</v>
      </c>
      <c r="Z86">
        <v>0</v>
      </c>
      <c r="AA86">
        <v>9.6300000000000008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9.6300000000000008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9.6300000000000008</v>
      </c>
      <c r="W87">
        <v>0</v>
      </c>
      <c r="X87">
        <v>0</v>
      </c>
      <c r="Y87">
        <v>0</v>
      </c>
      <c r="Z87">
        <v>0</v>
      </c>
      <c r="AA87">
        <v>9.6300000000000008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9.6300000000000008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9.6300000000000008</v>
      </c>
      <c r="W88">
        <v>0</v>
      </c>
      <c r="X88">
        <v>0</v>
      </c>
      <c r="Y88">
        <v>0</v>
      </c>
      <c r="Z88">
        <v>0</v>
      </c>
      <c r="AA88">
        <v>9.6300000000000008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8.3800000000000008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8.3800000000000008</v>
      </c>
      <c r="W89">
        <v>0</v>
      </c>
      <c r="X89">
        <v>0</v>
      </c>
      <c r="Y89">
        <v>0</v>
      </c>
      <c r="Z89">
        <v>0</v>
      </c>
      <c r="AA89">
        <v>8.3800000000000008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8.86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8.86</v>
      </c>
      <c r="W90">
        <v>0</v>
      </c>
      <c r="X90">
        <v>0</v>
      </c>
      <c r="Y90">
        <v>0</v>
      </c>
      <c r="Z90">
        <v>0</v>
      </c>
      <c r="AA90">
        <v>8.86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9.6300000000000008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9.6300000000000008</v>
      </c>
      <c r="W91">
        <v>0</v>
      </c>
      <c r="X91">
        <v>0</v>
      </c>
      <c r="Y91">
        <v>0</v>
      </c>
      <c r="Z91">
        <v>0</v>
      </c>
      <c r="AA91">
        <v>9.6300000000000008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8.19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8.19</v>
      </c>
      <c r="W92">
        <v>0</v>
      </c>
      <c r="X92">
        <v>0</v>
      </c>
      <c r="Y92">
        <v>0</v>
      </c>
      <c r="Z92">
        <v>0</v>
      </c>
      <c r="AA92">
        <v>8.19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7.61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7.61</v>
      </c>
      <c r="W93">
        <v>0</v>
      </c>
      <c r="X93">
        <v>0</v>
      </c>
      <c r="Y93">
        <v>0</v>
      </c>
      <c r="Z93">
        <v>0</v>
      </c>
      <c r="AA93">
        <v>7.61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6.93</v>
      </c>
      <c r="N94" s="73">
        <v>0</v>
      </c>
      <c r="O94" s="46">
        <v>0</v>
      </c>
      <c r="P94" s="46">
        <v>-11</v>
      </c>
      <c r="Q94" s="46">
        <v>0</v>
      </c>
      <c r="R94" s="46">
        <v>0</v>
      </c>
      <c r="S94" s="74">
        <v>0</v>
      </c>
      <c r="U94" s="73">
        <v>-11</v>
      </c>
      <c r="V94" s="74">
        <v>6.93</v>
      </c>
      <c r="W94">
        <v>0</v>
      </c>
      <c r="X94">
        <v>0</v>
      </c>
      <c r="Y94">
        <v>0</v>
      </c>
      <c r="Z94">
        <v>0</v>
      </c>
      <c r="AA94">
        <v>6.93</v>
      </c>
      <c r="AB94">
        <v>-11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7.42</v>
      </c>
      <c r="N95" s="73">
        <v>0</v>
      </c>
      <c r="O95" s="46">
        <v>-36</v>
      </c>
      <c r="P95" s="46">
        <v>-40</v>
      </c>
      <c r="Q95" s="46">
        <v>0</v>
      </c>
      <c r="R95" s="46">
        <v>0</v>
      </c>
      <c r="S95" s="74">
        <v>0</v>
      </c>
      <c r="U95" s="73">
        <v>-76</v>
      </c>
      <c r="V95" s="74">
        <v>7.42</v>
      </c>
      <c r="W95">
        <v>0</v>
      </c>
      <c r="X95">
        <v>-36</v>
      </c>
      <c r="Y95">
        <v>0</v>
      </c>
      <c r="Z95">
        <v>0</v>
      </c>
      <c r="AA95">
        <v>7.42</v>
      </c>
      <c r="AB95">
        <v>-40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8.19</v>
      </c>
      <c r="N96" s="73">
        <v>0</v>
      </c>
      <c r="O96" s="46">
        <v>-65</v>
      </c>
      <c r="P96" s="46">
        <v>-62</v>
      </c>
      <c r="Q96" s="46">
        <v>0</v>
      </c>
      <c r="R96" s="46">
        <v>0</v>
      </c>
      <c r="S96" s="74">
        <v>0</v>
      </c>
      <c r="U96" s="73">
        <v>-127</v>
      </c>
      <c r="V96" s="74">
        <v>8.19</v>
      </c>
      <c r="W96">
        <v>0</v>
      </c>
      <c r="X96">
        <v>-65</v>
      </c>
      <c r="Y96">
        <v>0</v>
      </c>
      <c r="Z96">
        <v>0</v>
      </c>
      <c r="AA96">
        <v>8.19</v>
      </c>
      <c r="AB96">
        <v>-62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6.65</v>
      </c>
      <c r="N97" s="73">
        <v>0</v>
      </c>
      <c r="O97" s="46">
        <v>-70</v>
      </c>
      <c r="P97" s="46">
        <v>-78</v>
      </c>
      <c r="Q97" s="46">
        <v>0</v>
      </c>
      <c r="R97" s="46">
        <v>0</v>
      </c>
      <c r="S97" s="74">
        <v>0</v>
      </c>
      <c r="U97" s="73">
        <v>-148</v>
      </c>
      <c r="V97" s="74">
        <v>6.65</v>
      </c>
      <c r="W97">
        <v>0</v>
      </c>
      <c r="X97">
        <v>-70</v>
      </c>
      <c r="Y97">
        <v>0</v>
      </c>
      <c r="Z97">
        <v>0</v>
      </c>
      <c r="AA97">
        <v>6.65</v>
      </c>
      <c r="AB97">
        <v>-78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6.45</v>
      </c>
      <c r="N98" s="73">
        <v>0</v>
      </c>
      <c r="O98" s="46">
        <v>-95</v>
      </c>
      <c r="P98" s="46">
        <v>-100</v>
      </c>
      <c r="Q98" s="46">
        <v>0</v>
      </c>
      <c r="R98" s="46">
        <v>0</v>
      </c>
      <c r="S98" s="74">
        <v>0</v>
      </c>
      <c r="U98" s="73">
        <v>-195</v>
      </c>
      <c r="V98" s="74">
        <v>6.45</v>
      </c>
      <c r="W98">
        <v>0</v>
      </c>
      <c r="X98">
        <v>-95</v>
      </c>
      <c r="Y98">
        <v>0</v>
      </c>
      <c r="Z98">
        <v>0</v>
      </c>
      <c r="AA98">
        <v>6.45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0.46409750000000005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0.1205625</v>
      </c>
      <c r="L99" s="69">
        <f t="shared" si="1"/>
        <v>1.47E-2</v>
      </c>
      <c r="M99" s="69">
        <f t="shared" si="1"/>
        <v>0.13222500000000001</v>
      </c>
      <c r="N99" s="68">
        <f t="shared" si="1"/>
        <v>-0.1855</v>
      </c>
      <c r="O99" s="69">
        <f t="shared" si="1"/>
        <v>-0.76949999999999996</v>
      </c>
      <c r="P99" s="69">
        <f t="shared" si="1"/>
        <v>-2.8133024999999998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-3.7683024999999999</v>
      </c>
      <c r="V99" s="70">
        <f t="shared" si="1"/>
        <v>0.7315850000000006</v>
      </c>
      <c r="W99">
        <f t="shared" si="1"/>
        <v>0.2785975</v>
      </c>
      <c r="X99">
        <f t="shared" si="1"/>
        <v>-0.76949999999999996</v>
      </c>
      <c r="Y99">
        <f t="shared" si="1"/>
        <v>1.47E-2</v>
      </c>
      <c r="Z99">
        <f t="shared" si="1"/>
        <v>0.1205625</v>
      </c>
      <c r="AA99">
        <f t="shared" si="1"/>
        <v>0.13222500000000001</v>
      </c>
      <c r="AB99">
        <f t="shared" si="1"/>
        <v>-2.8133024999999998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S90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146</v>
      </c>
      <c r="Z1" t="s">
        <v>535</v>
      </c>
      <c r="AA1" t="s">
        <v>146</v>
      </c>
      <c r="AB1" t="s">
        <v>539</v>
      </c>
      <c r="AC1" t="s">
        <v>146</v>
      </c>
      <c r="AD1" t="s">
        <v>145</v>
      </c>
      <c r="AE1" t="s">
        <v>146</v>
      </c>
      <c r="AF1" t="s">
        <v>547</v>
      </c>
      <c r="AG1" t="s">
        <v>145</v>
      </c>
      <c r="AH1" t="s">
        <v>550</v>
      </c>
      <c r="AI1" t="s">
        <v>552</v>
      </c>
      <c r="AJ1" t="s">
        <v>554</v>
      </c>
      <c r="AK1" t="s">
        <v>556</v>
      </c>
      <c r="AL1" t="s">
        <v>146</v>
      </c>
      <c r="AM1" t="s">
        <v>560</v>
      </c>
      <c r="AN1" t="s">
        <v>145</v>
      </c>
      <c r="AO1" t="s">
        <v>145</v>
      </c>
      <c r="AP1" t="s">
        <v>564</v>
      </c>
      <c r="AQ1" t="s">
        <v>566</v>
      </c>
      <c r="AR1" t="s">
        <v>146</v>
      </c>
      <c r="AS1" t="s">
        <v>564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W2" s="28" t="s">
        <v>369</v>
      </c>
      <c r="X2" t="s">
        <v>358</v>
      </c>
      <c r="Y2" t="s">
        <v>533</v>
      </c>
      <c r="Z2" t="s">
        <v>369</v>
      </c>
      <c r="AA2" t="s">
        <v>537</v>
      </c>
      <c r="AB2" t="s">
        <v>149</v>
      </c>
      <c r="AC2" t="s">
        <v>541</v>
      </c>
      <c r="AD2" t="s">
        <v>543</v>
      </c>
      <c r="AE2" t="s">
        <v>545</v>
      </c>
      <c r="AF2" t="s">
        <v>369</v>
      </c>
      <c r="AG2" t="s">
        <v>543</v>
      </c>
      <c r="AH2" t="s">
        <v>148</v>
      </c>
      <c r="AI2" t="s">
        <v>148</v>
      </c>
      <c r="AJ2" t="s">
        <v>145</v>
      </c>
      <c r="AK2" t="s">
        <v>148</v>
      </c>
      <c r="AL2" t="s">
        <v>558</v>
      </c>
      <c r="AM2" t="s">
        <v>148</v>
      </c>
      <c r="AN2" t="s">
        <v>533</v>
      </c>
      <c r="AO2" t="s">
        <v>533</v>
      </c>
      <c r="AP2" t="s">
        <v>148</v>
      </c>
      <c r="AQ2" t="s">
        <v>146</v>
      </c>
      <c r="AR2" t="s">
        <v>568</v>
      </c>
      <c r="AS2" t="s">
        <v>148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40.880000000000003</v>
      </c>
      <c r="I3" s="53">
        <v>0</v>
      </c>
      <c r="J3" s="53">
        <v>1.74</v>
      </c>
      <c r="K3" s="53">
        <v>39.979999999999997</v>
      </c>
      <c r="L3" s="53">
        <v>5.78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0.43</v>
      </c>
      <c r="Y3">
        <v>51.11</v>
      </c>
      <c r="Z3">
        <v>4.82</v>
      </c>
      <c r="AA3">
        <v>0</v>
      </c>
      <c r="AB3">
        <v>1.74</v>
      </c>
      <c r="AC3">
        <v>75</v>
      </c>
      <c r="AD3">
        <v>0</v>
      </c>
      <c r="AE3">
        <v>40</v>
      </c>
      <c r="AF3">
        <v>0</v>
      </c>
      <c r="AG3">
        <v>0</v>
      </c>
      <c r="AH3">
        <v>11.56</v>
      </c>
      <c r="AI3">
        <v>5.78</v>
      </c>
      <c r="AJ3">
        <v>40.450000000000003</v>
      </c>
      <c r="AK3">
        <v>14.45</v>
      </c>
      <c r="AL3">
        <v>100</v>
      </c>
      <c r="AM3">
        <v>8.19</v>
      </c>
      <c r="AN3">
        <v>153.38</v>
      </c>
      <c r="AO3">
        <v>119.35</v>
      </c>
      <c r="AP3">
        <v>0</v>
      </c>
      <c r="AQ3">
        <v>0</v>
      </c>
      <c r="AR3">
        <v>50</v>
      </c>
      <c r="AS3">
        <v>0</v>
      </c>
    </row>
    <row r="4" spans="1:45">
      <c r="A4" t="s">
        <v>234</v>
      </c>
      <c r="B4" t="s">
        <v>226</v>
      </c>
      <c r="C4" t="s">
        <v>228</v>
      </c>
      <c r="G4" t="s">
        <v>46</v>
      </c>
      <c r="H4" s="73">
        <v>40.880000000000003</v>
      </c>
      <c r="I4" s="46">
        <v>0</v>
      </c>
      <c r="J4" s="46">
        <v>1.74</v>
      </c>
      <c r="K4" s="46">
        <v>39.979999999999997</v>
      </c>
      <c r="L4" s="46">
        <v>5.78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0.43</v>
      </c>
      <c r="Y4">
        <v>51.11</v>
      </c>
      <c r="Z4">
        <v>4.82</v>
      </c>
      <c r="AA4">
        <v>0</v>
      </c>
      <c r="AB4">
        <v>1.74</v>
      </c>
      <c r="AC4">
        <v>75</v>
      </c>
      <c r="AD4">
        <v>0</v>
      </c>
      <c r="AE4">
        <v>40</v>
      </c>
      <c r="AF4">
        <v>0</v>
      </c>
      <c r="AG4">
        <v>0</v>
      </c>
      <c r="AH4">
        <v>11.56</v>
      </c>
      <c r="AI4">
        <v>5.78</v>
      </c>
      <c r="AJ4">
        <v>40.450000000000003</v>
      </c>
      <c r="AK4">
        <v>14.45</v>
      </c>
      <c r="AL4">
        <v>100</v>
      </c>
      <c r="AM4">
        <v>8.19</v>
      </c>
      <c r="AN4">
        <v>153.38</v>
      </c>
      <c r="AO4">
        <v>119.35</v>
      </c>
      <c r="AP4">
        <v>0</v>
      </c>
      <c r="AQ4">
        <v>0</v>
      </c>
      <c r="AR4">
        <v>50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3">
        <v>40.880000000000003</v>
      </c>
      <c r="I5" s="46">
        <v>0</v>
      </c>
      <c r="J5" s="46">
        <v>1.74</v>
      </c>
      <c r="K5" s="46">
        <v>39.979999999999997</v>
      </c>
      <c r="L5" s="46">
        <v>5.78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0.43</v>
      </c>
      <c r="Y5">
        <v>51.11</v>
      </c>
      <c r="Z5">
        <v>4.82</v>
      </c>
      <c r="AA5">
        <v>0</v>
      </c>
      <c r="AB5">
        <v>1.74</v>
      </c>
      <c r="AC5">
        <v>75</v>
      </c>
      <c r="AD5">
        <v>0</v>
      </c>
      <c r="AE5">
        <v>40</v>
      </c>
      <c r="AF5">
        <v>0</v>
      </c>
      <c r="AG5">
        <v>0</v>
      </c>
      <c r="AH5">
        <v>11.56</v>
      </c>
      <c r="AI5">
        <v>5.78</v>
      </c>
      <c r="AJ5">
        <v>40.450000000000003</v>
      </c>
      <c r="AK5">
        <v>14.45</v>
      </c>
      <c r="AL5">
        <v>100</v>
      </c>
      <c r="AM5">
        <v>8.19</v>
      </c>
      <c r="AN5">
        <v>153.38</v>
      </c>
      <c r="AO5">
        <v>119.35</v>
      </c>
      <c r="AP5">
        <v>0</v>
      </c>
      <c r="AQ5">
        <v>0</v>
      </c>
      <c r="AR5">
        <v>50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3">
        <v>40.880000000000003</v>
      </c>
      <c r="I6" s="46">
        <v>0</v>
      </c>
      <c r="J6" s="46">
        <v>1.74</v>
      </c>
      <c r="K6" s="46">
        <v>39.979999999999997</v>
      </c>
      <c r="L6" s="46">
        <v>5.78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0.43</v>
      </c>
      <c r="Y6">
        <v>51.11</v>
      </c>
      <c r="Z6">
        <v>4.82</v>
      </c>
      <c r="AA6">
        <v>0</v>
      </c>
      <c r="AB6">
        <v>1.74</v>
      </c>
      <c r="AC6">
        <v>75</v>
      </c>
      <c r="AD6">
        <v>0</v>
      </c>
      <c r="AE6">
        <v>40</v>
      </c>
      <c r="AF6">
        <v>0</v>
      </c>
      <c r="AG6">
        <v>0</v>
      </c>
      <c r="AH6">
        <v>11.56</v>
      </c>
      <c r="AI6">
        <v>5.78</v>
      </c>
      <c r="AJ6">
        <v>40.450000000000003</v>
      </c>
      <c r="AK6">
        <v>14.45</v>
      </c>
      <c r="AL6">
        <v>100</v>
      </c>
      <c r="AM6">
        <v>8.19</v>
      </c>
      <c r="AN6">
        <v>153.38</v>
      </c>
      <c r="AO6">
        <v>119.35</v>
      </c>
      <c r="AP6">
        <v>0</v>
      </c>
      <c r="AQ6">
        <v>0</v>
      </c>
      <c r="AR6">
        <v>50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3">
        <v>40.840000000000003</v>
      </c>
      <c r="I7" s="46">
        <v>0</v>
      </c>
      <c r="J7" s="46">
        <v>1.74</v>
      </c>
      <c r="K7" s="46">
        <v>39.979999999999997</v>
      </c>
      <c r="L7" s="46">
        <v>5.78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0.39</v>
      </c>
      <c r="Y7">
        <v>51.11</v>
      </c>
      <c r="Z7">
        <v>4.82</v>
      </c>
      <c r="AA7">
        <v>0</v>
      </c>
      <c r="AB7">
        <v>1.74</v>
      </c>
      <c r="AC7">
        <v>75</v>
      </c>
      <c r="AD7">
        <v>0</v>
      </c>
      <c r="AE7">
        <v>40</v>
      </c>
      <c r="AF7">
        <v>0</v>
      </c>
      <c r="AG7">
        <v>0</v>
      </c>
      <c r="AH7">
        <v>11.56</v>
      </c>
      <c r="AI7">
        <v>5.78</v>
      </c>
      <c r="AJ7">
        <v>40.450000000000003</v>
      </c>
      <c r="AK7">
        <v>14.45</v>
      </c>
      <c r="AL7">
        <v>100</v>
      </c>
      <c r="AM7">
        <v>8.19</v>
      </c>
      <c r="AN7">
        <v>153.38</v>
      </c>
      <c r="AO7">
        <v>119.35</v>
      </c>
      <c r="AP7">
        <v>0</v>
      </c>
      <c r="AQ7">
        <v>0</v>
      </c>
      <c r="AR7">
        <v>50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3">
        <v>40.840000000000003</v>
      </c>
      <c r="I8" s="46">
        <v>0</v>
      </c>
      <c r="J8" s="46">
        <v>1.74</v>
      </c>
      <c r="K8" s="46">
        <v>39.979999999999997</v>
      </c>
      <c r="L8" s="46">
        <v>5.78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0.39</v>
      </c>
      <c r="Y8">
        <v>51.11</v>
      </c>
      <c r="Z8">
        <v>4.82</v>
      </c>
      <c r="AA8">
        <v>0</v>
      </c>
      <c r="AB8">
        <v>1.74</v>
      </c>
      <c r="AC8">
        <v>75</v>
      </c>
      <c r="AD8">
        <v>0</v>
      </c>
      <c r="AE8">
        <v>40</v>
      </c>
      <c r="AF8">
        <v>0</v>
      </c>
      <c r="AG8">
        <v>0</v>
      </c>
      <c r="AH8">
        <v>11.56</v>
      </c>
      <c r="AI8">
        <v>5.78</v>
      </c>
      <c r="AJ8">
        <v>40.450000000000003</v>
      </c>
      <c r="AK8">
        <v>14.45</v>
      </c>
      <c r="AL8">
        <v>100</v>
      </c>
      <c r="AM8">
        <v>8.19</v>
      </c>
      <c r="AN8">
        <v>153.38</v>
      </c>
      <c r="AO8">
        <v>119.35</v>
      </c>
      <c r="AP8">
        <v>0</v>
      </c>
      <c r="AQ8">
        <v>0</v>
      </c>
      <c r="AR8">
        <v>50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3">
        <v>40.840000000000003</v>
      </c>
      <c r="I9" s="46">
        <v>0</v>
      </c>
      <c r="J9" s="46">
        <v>1.74</v>
      </c>
      <c r="K9" s="46">
        <v>39.979999999999997</v>
      </c>
      <c r="L9" s="46">
        <v>5.78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0.39</v>
      </c>
      <c r="Y9">
        <v>51.11</v>
      </c>
      <c r="Z9">
        <v>4.82</v>
      </c>
      <c r="AA9">
        <v>0</v>
      </c>
      <c r="AB9">
        <v>1.74</v>
      </c>
      <c r="AC9">
        <v>75</v>
      </c>
      <c r="AD9">
        <v>0</v>
      </c>
      <c r="AE9">
        <v>40</v>
      </c>
      <c r="AF9">
        <v>0</v>
      </c>
      <c r="AG9">
        <v>0</v>
      </c>
      <c r="AH9">
        <v>11.56</v>
      </c>
      <c r="AI9">
        <v>5.78</v>
      </c>
      <c r="AJ9">
        <v>40.450000000000003</v>
      </c>
      <c r="AK9">
        <v>14.45</v>
      </c>
      <c r="AL9">
        <v>100</v>
      </c>
      <c r="AM9">
        <v>8.19</v>
      </c>
      <c r="AN9">
        <v>153.38</v>
      </c>
      <c r="AO9">
        <v>119.35</v>
      </c>
      <c r="AP9">
        <v>0</v>
      </c>
      <c r="AQ9">
        <v>0</v>
      </c>
      <c r="AR9">
        <v>50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3">
        <v>40.840000000000003</v>
      </c>
      <c r="I10" s="46">
        <v>0</v>
      </c>
      <c r="J10" s="46">
        <v>1.74</v>
      </c>
      <c r="K10" s="46">
        <v>39.979999999999997</v>
      </c>
      <c r="L10" s="46">
        <v>5.78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0.39</v>
      </c>
      <c r="Y10">
        <v>51.11</v>
      </c>
      <c r="Z10">
        <v>4.82</v>
      </c>
      <c r="AA10">
        <v>0</v>
      </c>
      <c r="AB10">
        <v>1.74</v>
      </c>
      <c r="AC10">
        <v>75</v>
      </c>
      <c r="AD10">
        <v>0</v>
      </c>
      <c r="AE10">
        <v>40</v>
      </c>
      <c r="AF10">
        <v>0</v>
      </c>
      <c r="AG10">
        <v>0</v>
      </c>
      <c r="AH10">
        <v>11.56</v>
      </c>
      <c r="AI10">
        <v>5.78</v>
      </c>
      <c r="AJ10">
        <v>40.450000000000003</v>
      </c>
      <c r="AK10">
        <v>14.45</v>
      </c>
      <c r="AL10">
        <v>100</v>
      </c>
      <c r="AM10">
        <v>8.19</v>
      </c>
      <c r="AN10">
        <v>153.38</v>
      </c>
      <c r="AO10">
        <v>119.35</v>
      </c>
      <c r="AP10">
        <v>0</v>
      </c>
      <c r="AQ10">
        <v>0</v>
      </c>
      <c r="AR10">
        <v>50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3">
        <v>40.790000000000006</v>
      </c>
      <c r="I11" s="46">
        <v>0</v>
      </c>
      <c r="J11" s="46">
        <v>1.74</v>
      </c>
      <c r="K11" s="46">
        <v>39.979999999999997</v>
      </c>
      <c r="L11" s="46">
        <v>5.78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0.34</v>
      </c>
      <c r="Y11">
        <v>51.11</v>
      </c>
      <c r="Z11">
        <v>4.82</v>
      </c>
      <c r="AA11">
        <v>0</v>
      </c>
      <c r="AB11">
        <v>1.74</v>
      </c>
      <c r="AC11">
        <v>75</v>
      </c>
      <c r="AD11">
        <v>0</v>
      </c>
      <c r="AE11">
        <v>40</v>
      </c>
      <c r="AF11">
        <v>0</v>
      </c>
      <c r="AG11">
        <v>0</v>
      </c>
      <c r="AH11">
        <v>11.56</v>
      </c>
      <c r="AI11">
        <v>5.78</v>
      </c>
      <c r="AJ11">
        <v>40.450000000000003</v>
      </c>
      <c r="AK11">
        <v>14.45</v>
      </c>
      <c r="AL11">
        <v>100</v>
      </c>
      <c r="AM11">
        <v>8.19</v>
      </c>
      <c r="AN11">
        <v>153.38</v>
      </c>
      <c r="AO11">
        <v>119.35</v>
      </c>
      <c r="AP11">
        <v>0</v>
      </c>
      <c r="AQ11">
        <v>0</v>
      </c>
      <c r="AR11">
        <v>50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3">
        <v>40.790000000000006</v>
      </c>
      <c r="I12" s="46">
        <v>0</v>
      </c>
      <c r="J12" s="46">
        <v>1.74</v>
      </c>
      <c r="K12" s="46">
        <v>39.979999999999997</v>
      </c>
      <c r="L12" s="46">
        <v>5.78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0.34</v>
      </c>
      <c r="Y12">
        <v>51.11</v>
      </c>
      <c r="Z12">
        <v>4.82</v>
      </c>
      <c r="AA12">
        <v>0</v>
      </c>
      <c r="AB12">
        <v>1.74</v>
      </c>
      <c r="AC12">
        <v>75</v>
      </c>
      <c r="AD12">
        <v>0</v>
      </c>
      <c r="AE12">
        <v>40</v>
      </c>
      <c r="AF12">
        <v>0</v>
      </c>
      <c r="AG12">
        <v>0</v>
      </c>
      <c r="AH12">
        <v>11.56</v>
      </c>
      <c r="AI12">
        <v>5.78</v>
      </c>
      <c r="AJ12">
        <v>40.450000000000003</v>
      </c>
      <c r="AK12">
        <v>14.45</v>
      </c>
      <c r="AL12">
        <v>100</v>
      </c>
      <c r="AM12">
        <v>8.19</v>
      </c>
      <c r="AN12">
        <v>153.38</v>
      </c>
      <c r="AO12">
        <v>119.35</v>
      </c>
      <c r="AP12">
        <v>0</v>
      </c>
      <c r="AQ12">
        <v>0</v>
      </c>
      <c r="AR12">
        <v>50</v>
      </c>
      <c r="AS12">
        <v>0</v>
      </c>
    </row>
    <row r="13" spans="1:45">
      <c r="A13" t="s">
        <v>242</v>
      </c>
      <c r="G13" t="s">
        <v>55</v>
      </c>
      <c r="H13" s="73">
        <v>40.790000000000006</v>
      </c>
      <c r="I13" s="46">
        <v>0</v>
      </c>
      <c r="J13" s="46">
        <v>1.74</v>
      </c>
      <c r="K13" s="46">
        <v>39.979999999999997</v>
      </c>
      <c r="L13" s="46">
        <v>5.78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0.34</v>
      </c>
      <c r="Y13">
        <v>51.11</v>
      </c>
      <c r="Z13">
        <v>4.82</v>
      </c>
      <c r="AA13">
        <v>0</v>
      </c>
      <c r="AB13">
        <v>1.74</v>
      </c>
      <c r="AC13">
        <v>75</v>
      </c>
      <c r="AD13">
        <v>0</v>
      </c>
      <c r="AE13">
        <v>40</v>
      </c>
      <c r="AF13">
        <v>0</v>
      </c>
      <c r="AG13">
        <v>0</v>
      </c>
      <c r="AH13">
        <v>11.56</v>
      </c>
      <c r="AI13">
        <v>5.78</v>
      </c>
      <c r="AJ13">
        <v>40.450000000000003</v>
      </c>
      <c r="AK13">
        <v>14.45</v>
      </c>
      <c r="AL13">
        <v>100</v>
      </c>
      <c r="AM13">
        <v>8.19</v>
      </c>
      <c r="AN13">
        <v>153.38</v>
      </c>
      <c r="AO13">
        <v>119.35</v>
      </c>
      <c r="AP13">
        <v>0</v>
      </c>
      <c r="AQ13">
        <v>0</v>
      </c>
      <c r="AR13">
        <v>50</v>
      </c>
      <c r="AS13">
        <v>0</v>
      </c>
    </row>
    <row r="14" spans="1:45">
      <c r="A14" t="s">
        <v>243</v>
      </c>
      <c r="G14" t="s">
        <v>56</v>
      </c>
      <c r="H14" s="73">
        <v>40.790000000000006</v>
      </c>
      <c r="I14" s="46">
        <v>0</v>
      </c>
      <c r="J14" s="46">
        <v>1.74</v>
      </c>
      <c r="K14" s="46">
        <v>39.979999999999997</v>
      </c>
      <c r="L14" s="46">
        <v>5.78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0.34</v>
      </c>
      <c r="Y14">
        <v>51.11</v>
      </c>
      <c r="Z14">
        <v>4.82</v>
      </c>
      <c r="AA14">
        <v>0</v>
      </c>
      <c r="AB14">
        <v>1.74</v>
      </c>
      <c r="AC14">
        <v>75</v>
      </c>
      <c r="AD14">
        <v>0</v>
      </c>
      <c r="AE14">
        <v>40</v>
      </c>
      <c r="AF14">
        <v>0</v>
      </c>
      <c r="AG14">
        <v>0</v>
      </c>
      <c r="AH14">
        <v>11.56</v>
      </c>
      <c r="AI14">
        <v>5.78</v>
      </c>
      <c r="AJ14">
        <v>40.450000000000003</v>
      </c>
      <c r="AK14">
        <v>14.45</v>
      </c>
      <c r="AL14">
        <v>100</v>
      </c>
      <c r="AM14">
        <v>8.19</v>
      </c>
      <c r="AN14">
        <v>153.38</v>
      </c>
      <c r="AO14">
        <v>119.35</v>
      </c>
      <c r="AP14">
        <v>0</v>
      </c>
      <c r="AQ14">
        <v>0</v>
      </c>
      <c r="AR14">
        <v>50</v>
      </c>
      <c r="AS14">
        <v>0</v>
      </c>
    </row>
    <row r="15" spans="1:45">
      <c r="A15" t="s">
        <v>244</v>
      </c>
      <c r="G15" t="s">
        <v>57</v>
      </c>
      <c r="H15" s="73">
        <v>40.790000000000006</v>
      </c>
      <c r="I15" s="46">
        <v>0</v>
      </c>
      <c r="J15" s="46">
        <v>1.74</v>
      </c>
      <c r="K15" s="46">
        <v>39.979999999999997</v>
      </c>
      <c r="L15" s="46">
        <v>5.78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0.34</v>
      </c>
      <c r="Y15">
        <v>51.11</v>
      </c>
      <c r="Z15">
        <v>4.82</v>
      </c>
      <c r="AA15">
        <v>0</v>
      </c>
      <c r="AB15">
        <v>1.74</v>
      </c>
      <c r="AC15">
        <v>75</v>
      </c>
      <c r="AD15">
        <v>0</v>
      </c>
      <c r="AE15">
        <v>40</v>
      </c>
      <c r="AF15">
        <v>0</v>
      </c>
      <c r="AG15">
        <v>0</v>
      </c>
      <c r="AH15">
        <v>11.56</v>
      </c>
      <c r="AI15">
        <v>5.78</v>
      </c>
      <c r="AJ15">
        <v>40.450000000000003</v>
      </c>
      <c r="AK15">
        <v>14.45</v>
      </c>
      <c r="AL15">
        <v>100</v>
      </c>
      <c r="AM15">
        <v>8.19</v>
      </c>
      <c r="AN15">
        <v>153.38</v>
      </c>
      <c r="AO15">
        <v>119.35</v>
      </c>
      <c r="AP15">
        <v>0</v>
      </c>
      <c r="AQ15">
        <v>0</v>
      </c>
      <c r="AR15">
        <v>50</v>
      </c>
      <c r="AS15">
        <v>0</v>
      </c>
    </row>
    <row r="16" spans="1:45">
      <c r="A16" t="s">
        <v>245</v>
      </c>
      <c r="G16" t="s">
        <v>58</v>
      </c>
      <c r="H16" s="73">
        <v>40.790000000000006</v>
      </c>
      <c r="I16" s="46">
        <v>0</v>
      </c>
      <c r="J16" s="46">
        <v>1.74</v>
      </c>
      <c r="K16" s="46">
        <v>39.979999999999997</v>
      </c>
      <c r="L16" s="46">
        <v>5.78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0.34</v>
      </c>
      <c r="Y16">
        <v>51.11</v>
      </c>
      <c r="Z16">
        <v>4.82</v>
      </c>
      <c r="AA16">
        <v>0</v>
      </c>
      <c r="AB16">
        <v>1.74</v>
      </c>
      <c r="AC16">
        <v>75</v>
      </c>
      <c r="AD16">
        <v>0</v>
      </c>
      <c r="AE16">
        <v>40</v>
      </c>
      <c r="AF16">
        <v>0</v>
      </c>
      <c r="AG16">
        <v>0</v>
      </c>
      <c r="AH16">
        <v>11.56</v>
      </c>
      <c r="AI16">
        <v>5.78</v>
      </c>
      <c r="AJ16">
        <v>40.450000000000003</v>
      </c>
      <c r="AK16">
        <v>14.45</v>
      </c>
      <c r="AL16">
        <v>100</v>
      </c>
      <c r="AM16">
        <v>8.19</v>
      </c>
      <c r="AN16">
        <v>153.38</v>
      </c>
      <c r="AO16">
        <v>119.35</v>
      </c>
      <c r="AP16">
        <v>0</v>
      </c>
      <c r="AQ16">
        <v>0</v>
      </c>
      <c r="AR16">
        <v>50</v>
      </c>
      <c r="AS16">
        <v>0</v>
      </c>
    </row>
    <row r="17" spans="1:45">
      <c r="A17" t="s">
        <v>246</v>
      </c>
      <c r="G17" t="s">
        <v>59</v>
      </c>
      <c r="H17" s="73">
        <v>40.790000000000006</v>
      </c>
      <c r="I17" s="46">
        <v>0</v>
      </c>
      <c r="J17" s="46">
        <v>1.74</v>
      </c>
      <c r="K17" s="46">
        <v>39.979999999999997</v>
      </c>
      <c r="L17" s="46">
        <v>5.78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0.34</v>
      </c>
      <c r="Y17">
        <v>51.11</v>
      </c>
      <c r="Z17">
        <v>4.82</v>
      </c>
      <c r="AA17">
        <v>0</v>
      </c>
      <c r="AB17">
        <v>1.74</v>
      </c>
      <c r="AC17">
        <v>75</v>
      </c>
      <c r="AD17">
        <v>0</v>
      </c>
      <c r="AE17">
        <v>40</v>
      </c>
      <c r="AF17">
        <v>0</v>
      </c>
      <c r="AG17">
        <v>0</v>
      </c>
      <c r="AH17">
        <v>11.56</v>
      </c>
      <c r="AI17">
        <v>5.78</v>
      </c>
      <c r="AJ17">
        <v>40.450000000000003</v>
      </c>
      <c r="AK17">
        <v>14.45</v>
      </c>
      <c r="AL17">
        <v>100</v>
      </c>
      <c r="AM17">
        <v>8.19</v>
      </c>
      <c r="AN17">
        <v>153.38</v>
      </c>
      <c r="AO17">
        <v>119.35</v>
      </c>
      <c r="AP17">
        <v>0</v>
      </c>
      <c r="AQ17">
        <v>0</v>
      </c>
      <c r="AR17">
        <v>50</v>
      </c>
      <c r="AS17">
        <v>0</v>
      </c>
    </row>
    <row r="18" spans="1:45">
      <c r="A18" t="s">
        <v>247</v>
      </c>
      <c r="G18" t="s">
        <v>60</v>
      </c>
      <c r="H18" s="73">
        <v>40.790000000000006</v>
      </c>
      <c r="I18" s="46">
        <v>0</v>
      </c>
      <c r="J18" s="46">
        <v>1.74</v>
      </c>
      <c r="K18" s="46">
        <v>39.979999999999997</v>
      </c>
      <c r="L18" s="46">
        <v>5.78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0.34</v>
      </c>
      <c r="Y18">
        <v>51.11</v>
      </c>
      <c r="Z18">
        <v>4.82</v>
      </c>
      <c r="AA18">
        <v>0</v>
      </c>
      <c r="AB18">
        <v>1.74</v>
      </c>
      <c r="AC18">
        <v>75</v>
      </c>
      <c r="AD18">
        <v>0</v>
      </c>
      <c r="AE18">
        <v>40</v>
      </c>
      <c r="AF18">
        <v>0</v>
      </c>
      <c r="AG18">
        <v>0</v>
      </c>
      <c r="AH18">
        <v>11.56</v>
      </c>
      <c r="AI18">
        <v>5.78</v>
      </c>
      <c r="AJ18">
        <v>40.450000000000003</v>
      </c>
      <c r="AK18">
        <v>14.45</v>
      </c>
      <c r="AL18">
        <v>100</v>
      </c>
      <c r="AM18">
        <v>8.19</v>
      </c>
      <c r="AN18">
        <v>153.38</v>
      </c>
      <c r="AO18">
        <v>119.35</v>
      </c>
      <c r="AP18">
        <v>0</v>
      </c>
      <c r="AQ18">
        <v>0</v>
      </c>
      <c r="AR18">
        <v>50</v>
      </c>
      <c r="AS18">
        <v>0</v>
      </c>
    </row>
    <row r="19" spans="1:45">
      <c r="A19" t="s">
        <v>261</v>
      </c>
      <c r="G19" t="s">
        <v>61</v>
      </c>
      <c r="H19" s="73">
        <v>40.840000000000003</v>
      </c>
      <c r="I19" s="46">
        <v>0</v>
      </c>
      <c r="J19" s="46">
        <v>1.74</v>
      </c>
      <c r="K19" s="46">
        <v>39.979999999999997</v>
      </c>
      <c r="L19" s="46">
        <v>5.78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0.39</v>
      </c>
      <c r="Y19">
        <v>51.11</v>
      </c>
      <c r="Z19">
        <v>4.82</v>
      </c>
      <c r="AA19">
        <v>0</v>
      </c>
      <c r="AB19">
        <v>1.74</v>
      </c>
      <c r="AC19">
        <v>75</v>
      </c>
      <c r="AD19">
        <v>0</v>
      </c>
      <c r="AE19">
        <v>40</v>
      </c>
      <c r="AF19">
        <v>0</v>
      </c>
      <c r="AG19">
        <v>0</v>
      </c>
      <c r="AH19">
        <v>11.56</v>
      </c>
      <c r="AI19">
        <v>5.78</v>
      </c>
      <c r="AJ19">
        <v>40.450000000000003</v>
      </c>
      <c r="AK19">
        <v>14.45</v>
      </c>
      <c r="AL19">
        <v>100</v>
      </c>
      <c r="AM19">
        <v>8.19</v>
      </c>
      <c r="AN19">
        <v>153.38</v>
      </c>
      <c r="AO19">
        <v>119.35</v>
      </c>
      <c r="AP19">
        <v>0</v>
      </c>
      <c r="AQ19">
        <v>0</v>
      </c>
      <c r="AR19">
        <v>50</v>
      </c>
      <c r="AS19">
        <v>0</v>
      </c>
    </row>
    <row r="20" spans="1:45">
      <c r="A20" t="s">
        <v>262</v>
      </c>
      <c r="G20" t="s">
        <v>62</v>
      </c>
      <c r="H20" s="73">
        <v>40.840000000000003</v>
      </c>
      <c r="I20" s="46">
        <v>0</v>
      </c>
      <c r="J20" s="46">
        <v>1.74</v>
      </c>
      <c r="K20" s="46">
        <v>39.979999999999997</v>
      </c>
      <c r="L20" s="46">
        <v>5.78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0.39</v>
      </c>
      <c r="Y20">
        <v>51.11</v>
      </c>
      <c r="Z20">
        <v>4.82</v>
      </c>
      <c r="AA20">
        <v>0</v>
      </c>
      <c r="AB20">
        <v>1.74</v>
      </c>
      <c r="AC20">
        <v>75</v>
      </c>
      <c r="AD20">
        <v>0</v>
      </c>
      <c r="AE20">
        <v>40</v>
      </c>
      <c r="AF20">
        <v>0</v>
      </c>
      <c r="AG20">
        <v>0</v>
      </c>
      <c r="AH20">
        <v>11.56</v>
      </c>
      <c r="AI20">
        <v>5.78</v>
      </c>
      <c r="AJ20">
        <v>40.450000000000003</v>
      </c>
      <c r="AK20">
        <v>14.45</v>
      </c>
      <c r="AL20">
        <v>100</v>
      </c>
      <c r="AM20">
        <v>8.19</v>
      </c>
      <c r="AN20">
        <v>153.38</v>
      </c>
      <c r="AO20">
        <v>119.35</v>
      </c>
      <c r="AP20">
        <v>0</v>
      </c>
      <c r="AQ20">
        <v>0</v>
      </c>
      <c r="AR20">
        <v>50</v>
      </c>
      <c r="AS20">
        <v>0</v>
      </c>
    </row>
    <row r="21" spans="1:45">
      <c r="A21" t="s">
        <v>248</v>
      </c>
      <c r="G21" t="s">
        <v>63</v>
      </c>
      <c r="H21" s="73">
        <v>40.840000000000003</v>
      </c>
      <c r="I21" s="46">
        <v>0</v>
      </c>
      <c r="J21" s="46">
        <v>1.74</v>
      </c>
      <c r="K21" s="46">
        <v>39.979999999999997</v>
      </c>
      <c r="L21" s="46">
        <v>5.78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0.39</v>
      </c>
      <c r="Y21">
        <v>51.11</v>
      </c>
      <c r="Z21">
        <v>4.82</v>
      </c>
      <c r="AA21">
        <v>0</v>
      </c>
      <c r="AB21">
        <v>1.74</v>
      </c>
      <c r="AC21">
        <v>75</v>
      </c>
      <c r="AD21">
        <v>0</v>
      </c>
      <c r="AE21">
        <v>40</v>
      </c>
      <c r="AF21">
        <v>0</v>
      </c>
      <c r="AG21">
        <v>0</v>
      </c>
      <c r="AH21">
        <v>11.56</v>
      </c>
      <c r="AI21">
        <v>5.78</v>
      </c>
      <c r="AJ21">
        <v>40.450000000000003</v>
      </c>
      <c r="AK21">
        <v>14.45</v>
      </c>
      <c r="AL21">
        <v>100</v>
      </c>
      <c r="AM21">
        <v>8.19</v>
      </c>
      <c r="AN21">
        <v>153.38</v>
      </c>
      <c r="AO21">
        <v>119.35</v>
      </c>
      <c r="AP21">
        <v>0</v>
      </c>
      <c r="AQ21">
        <v>0</v>
      </c>
      <c r="AR21">
        <v>50</v>
      </c>
      <c r="AS21">
        <v>0</v>
      </c>
    </row>
    <row r="22" spans="1:45">
      <c r="A22" t="s">
        <v>249</v>
      </c>
      <c r="G22" t="s">
        <v>64</v>
      </c>
      <c r="H22" s="73">
        <v>40.840000000000003</v>
      </c>
      <c r="I22" s="46">
        <v>0</v>
      </c>
      <c r="J22" s="46">
        <v>1.74</v>
      </c>
      <c r="K22" s="46">
        <v>39.979999999999997</v>
      </c>
      <c r="L22" s="46">
        <v>5.78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0.39</v>
      </c>
      <c r="Y22">
        <v>51.11</v>
      </c>
      <c r="Z22">
        <v>4.82</v>
      </c>
      <c r="AA22">
        <v>0</v>
      </c>
      <c r="AB22">
        <v>1.74</v>
      </c>
      <c r="AC22">
        <v>75</v>
      </c>
      <c r="AD22">
        <v>0</v>
      </c>
      <c r="AE22">
        <v>40</v>
      </c>
      <c r="AF22">
        <v>0</v>
      </c>
      <c r="AG22">
        <v>0</v>
      </c>
      <c r="AH22">
        <v>11.56</v>
      </c>
      <c r="AI22">
        <v>5.78</v>
      </c>
      <c r="AJ22">
        <v>40.450000000000003</v>
      </c>
      <c r="AK22">
        <v>14.45</v>
      </c>
      <c r="AL22">
        <v>100</v>
      </c>
      <c r="AM22">
        <v>8.19</v>
      </c>
      <c r="AN22">
        <v>153.38</v>
      </c>
      <c r="AO22">
        <v>119.35</v>
      </c>
      <c r="AP22">
        <v>0</v>
      </c>
      <c r="AQ22">
        <v>0</v>
      </c>
      <c r="AR22">
        <v>50</v>
      </c>
      <c r="AS22">
        <v>0</v>
      </c>
    </row>
    <row r="23" spans="1:45">
      <c r="A23" t="s">
        <v>250</v>
      </c>
      <c r="G23" t="s">
        <v>65</v>
      </c>
      <c r="H23" s="73">
        <v>40.840000000000003</v>
      </c>
      <c r="I23" s="46">
        <v>0</v>
      </c>
      <c r="J23" s="46">
        <v>1.74</v>
      </c>
      <c r="K23" s="46">
        <v>39.979999999999997</v>
      </c>
      <c r="L23" s="46">
        <v>5.78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0.39</v>
      </c>
      <c r="Y23">
        <v>51.11</v>
      </c>
      <c r="Z23">
        <v>4.82</v>
      </c>
      <c r="AA23">
        <v>0</v>
      </c>
      <c r="AB23">
        <v>1.74</v>
      </c>
      <c r="AC23">
        <v>75</v>
      </c>
      <c r="AD23">
        <v>0</v>
      </c>
      <c r="AE23">
        <v>0</v>
      </c>
      <c r="AF23">
        <v>0</v>
      </c>
      <c r="AG23">
        <v>0</v>
      </c>
      <c r="AH23">
        <v>11.56</v>
      </c>
      <c r="AI23">
        <v>5.78</v>
      </c>
      <c r="AJ23">
        <v>40.450000000000003</v>
      </c>
      <c r="AK23">
        <v>14.45</v>
      </c>
      <c r="AL23">
        <v>100</v>
      </c>
      <c r="AM23">
        <v>8.19</v>
      </c>
      <c r="AN23">
        <v>153.38</v>
      </c>
      <c r="AO23">
        <v>119.35</v>
      </c>
      <c r="AP23">
        <v>0</v>
      </c>
      <c r="AQ23">
        <v>0</v>
      </c>
      <c r="AR23">
        <v>50</v>
      </c>
      <c r="AS23">
        <v>0</v>
      </c>
    </row>
    <row r="24" spans="1:45">
      <c r="A24" t="s">
        <v>251</v>
      </c>
      <c r="G24" t="s">
        <v>66</v>
      </c>
      <c r="H24" s="73">
        <v>40.840000000000003</v>
      </c>
      <c r="I24" s="46">
        <v>0</v>
      </c>
      <c r="J24" s="46">
        <v>1.74</v>
      </c>
      <c r="K24" s="46">
        <v>39.979999999999997</v>
      </c>
      <c r="L24" s="46">
        <v>5.78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0.39</v>
      </c>
      <c r="Y24">
        <v>51.11</v>
      </c>
      <c r="Z24">
        <v>4.82</v>
      </c>
      <c r="AA24">
        <v>0</v>
      </c>
      <c r="AB24">
        <v>1.74</v>
      </c>
      <c r="AC24">
        <v>75</v>
      </c>
      <c r="AD24">
        <v>0</v>
      </c>
      <c r="AE24">
        <v>0</v>
      </c>
      <c r="AF24">
        <v>0</v>
      </c>
      <c r="AG24">
        <v>0</v>
      </c>
      <c r="AH24">
        <v>11.56</v>
      </c>
      <c r="AI24">
        <v>5.78</v>
      </c>
      <c r="AJ24">
        <v>40.450000000000003</v>
      </c>
      <c r="AK24">
        <v>14.45</v>
      </c>
      <c r="AL24">
        <v>100</v>
      </c>
      <c r="AM24">
        <v>8.19</v>
      </c>
      <c r="AN24">
        <v>153.38</v>
      </c>
      <c r="AO24">
        <v>119.35</v>
      </c>
      <c r="AP24">
        <v>0</v>
      </c>
      <c r="AQ24">
        <v>0</v>
      </c>
      <c r="AR24">
        <v>50</v>
      </c>
      <c r="AS24">
        <v>0</v>
      </c>
    </row>
    <row r="25" spans="1:45">
      <c r="A25" t="s">
        <v>252</v>
      </c>
      <c r="G25" t="s">
        <v>67</v>
      </c>
      <c r="H25" s="73">
        <v>40.840000000000003</v>
      </c>
      <c r="I25" s="46">
        <v>0</v>
      </c>
      <c r="J25" s="46">
        <v>1.74</v>
      </c>
      <c r="K25" s="46">
        <v>39.979999999999997</v>
      </c>
      <c r="L25" s="46">
        <v>5.78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0.39</v>
      </c>
      <c r="Y25">
        <v>51.11</v>
      </c>
      <c r="Z25">
        <v>4.82</v>
      </c>
      <c r="AA25">
        <v>0</v>
      </c>
      <c r="AB25">
        <v>1.74</v>
      </c>
      <c r="AC25">
        <v>75</v>
      </c>
      <c r="AD25">
        <v>0</v>
      </c>
      <c r="AE25">
        <v>0</v>
      </c>
      <c r="AF25">
        <v>0</v>
      </c>
      <c r="AG25">
        <v>0</v>
      </c>
      <c r="AH25">
        <v>11.56</v>
      </c>
      <c r="AI25">
        <v>5.78</v>
      </c>
      <c r="AJ25">
        <v>40.450000000000003</v>
      </c>
      <c r="AK25">
        <v>14.45</v>
      </c>
      <c r="AL25">
        <v>100</v>
      </c>
      <c r="AM25">
        <v>8.19</v>
      </c>
      <c r="AN25">
        <v>153.38</v>
      </c>
      <c r="AO25">
        <v>119.35</v>
      </c>
      <c r="AP25">
        <v>0</v>
      </c>
      <c r="AQ25">
        <v>0</v>
      </c>
      <c r="AR25">
        <v>50</v>
      </c>
      <c r="AS25">
        <v>0</v>
      </c>
    </row>
    <row r="26" spans="1:45">
      <c r="A26" t="s">
        <v>253</v>
      </c>
      <c r="G26" t="s">
        <v>68</v>
      </c>
      <c r="H26" s="73">
        <v>40.840000000000003</v>
      </c>
      <c r="I26" s="46">
        <v>0</v>
      </c>
      <c r="J26" s="46">
        <v>1.74</v>
      </c>
      <c r="K26" s="46">
        <v>39.979999999999997</v>
      </c>
      <c r="L26" s="46">
        <v>5.78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0.39</v>
      </c>
      <c r="Y26">
        <v>51.11</v>
      </c>
      <c r="Z26">
        <v>4.82</v>
      </c>
      <c r="AA26">
        <v>0</v>
      </c>
      <c r="AB26">
        <v>1.74</v>
      </c>
      <c r="AC26">
        <v>75</v>
      </c>
      <c r="AD26">
        <v>0</v>
      </c>
      <c r="AE26">
        <v>0</v>
      </c>
      <c r="AF26">
        <v>0</v>
      </c>
      <c r="AG26">
        <v>0</v>
      </c>
      <c r="AH26">
        <v>11.56</v>
      </c>
      <c r="AI26">
        <v>5.78</v>
      </c>
      <c r="AJ26">
        <v>40.450000000000003</v>
      </c>
      <c r="AK26">
        <v>14.45</v>
      </c>
      <c r="AL26">
        <v>100</v>
      </c>
      <c r="AM26">
        <v>8.19</v>
      </c>
      <c r="AN26">
        <v>153.38</v>
      </c>
      <c r="AO26">
        <v>119.35</v>
      </c>
      <c r="AP26">
        <v>0</v>
      </c>
      <c r="AQ26">
        <v>0</v>
      </c>
      <c r="AR26">
        <v>50</v>
      </c>
      <c r="AS26">
        <v>0</v>
      </c>
    </row>
    <row r="27" spans="1:45">
      <c r="A27" t="s">
        <v>254</v>
      </c>
      <c r="G27" t="s">
        <v>69</v>
      </c>
      <c r="H27" s="73">
        <v>40.840000000000003</v>
      </c>
      <c r="I27" s="46">
        <v>0</v>
      </c>
      <c r="J27" s="46">
        <v>1.74</v>
      </c>
      <c r="K27" s="46">
        <v>39.979999999999997</v>
      </c>
      <c r="L27" s="46">
        <v>5.78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0.39</v>
      </c>
      <c r="Y27">
        <v>0</v>
      </c>
      <c r="Z27">
        <v>4.82</v>
      </c>
      <c r="AA27">
        <v>100</v>
      </c>
      <c r="AB27">
        <v>1.74</v>
      </c>
      <c r="AC27">
        <v>75</v>
      </c>
      <c r="AD27">
        <v>0</v>
      </c>
      <c r="AE27">
        <v>0</v>
      </c>
      <c r="AF27">
        <v>0</v>
      </c>
      <c r="AG27">
        <v>0</v>
      </c>
      <c r="AH27">
        <v>11.56</v>
      </c>
      <c r="AI27">
        <v>5.78</v>
      </c>
      <c r="AJ27">
        <v>40.450000000000003</v>
      </c>
      <c r="AK27">
        <v>14.45</v>
      </c>
      <c r="AL27">
        <v>100</v>
      </c>
      <c r="AM27">
        <v>8.19</v>
      </c>
      <c r="AN27">
        <v>261.08999999999997</v>
      </c>
      <c r="AO27">
        <v>0</v>
      </c>
      <c r="AP27">
        <v>0</v>
      </c>
      <c r="AQ27">
        <v>0</v>
      </c>
      <c r="AR27">
        <v>50</v>
      </c>
      <c r="AS27">
        <v>0</v>
      </c>
    </row>
    <row r="28" spans="1:45">
      <c r="A28" t="s">
        <v>255</v>
      </c>
      <c r="G28" t="s">
        <v>70</v>
      </c>
      <c r="H28" s="73">
        <v>40.840000000000003</v>
      </c>
      <c r="I28" s="46">
        <v>0</v>
      </c>
      <c r="J28" s="46">
        <v>1.74</v>
      </c>
      <c r="K28" s="46">
        <v>39.979999999999997</v>
      </c>
      <c r="L28" s="46">
        <v>5.78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0.39</v>
      </c>
      <c r="Y28">
        <v>0</v>
      </c>
      <c r="Z28">
        <v>4.82</v>
      </c>
      <c r="AA28">
        <v>100</v>
      </c>
      <c r="AB28">
        <v>1.74</v>
      </c>
      <c r="AC28">
        <v>75</v>
      </c>
      <c r="AD28">
        <v>0</v>
      </c>
      <c r="AE28">
        <v>0</v>
      </c>
      <c r="AF28">
        <v>0</v>
      </c>
      <c r="AG28">
        <v>0</v>
      </c>
      <c r="AH28">
        <v>11.56</v>
      </c>
      <c r="AI28">
        <v>5.78</v>
      </c>
      <c r="AJ28">
        <v>40.450000000000003</v>
      </c>
      <c r="AK28">
        <v>14.45</v>
      </c>
      <c r="AL28">
        <v>100</v>
      </c>
      <c r="AM28">
        <v>8.19</v>
      </c>
      <c r="AN28">
        <v>261.08999999999997</v>
      </c>
      <c r="AO28">
        <v>0</v>
      </c>
      <c r="AP28">
        <v>0</v>
      </c>
      <c r="AQ28">
        <v>0</v>
      </c>
      <c r="AR28">
        <v>50</v>
      </c>
      <c r="AS28">
        <v>0</v>
      </c>
    </row>
    <row r="29" spans="1:45">
      <c r="A29" t="s">
        <v>263</v>
      </c>
      <c r="G29" t="s">
        <v>71</v>
      </c>
      <c r="H29" s="73">
        <v>40.840000000000003</v>
      </c>
      <c r="I29" s="46">
        <v>0</v>
      </c>
      <c r="J29" s="46">
        <v>1.74</v>
      </c>
      <c r="K29" s="46">
        <v>39.979999999999997</v>
      </c>
      <c r="L29" s="46">
        <v>5.78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0.39</v>
      </c>
      <c r="Y29">
        <v>0</v>
      </c>
      <c r="Z29">
        <v>4.82</v>
      </c>
      <c r="AA29">
        <v>100</v>
      </c>
      <c r="AB29">
        <v>1.74</v>
      </c>
      <c r="AC29">
        <v>75</v>
      </c>
      <c r="AD29">
        <v>0</v>
      </c>
      <c r="AE29">
        <v>0</v>
      </c>
      <c r="AF29">
        <v>0</v>
      </c>
      <c r="AG29">
        <v>0</v>
      </c>
      <c r="AH29">
        <v>11.56</v>
      </c>
      <c r="AI29">
        <v>5.78</v>
      </c>
      <c r="AJ29">
        <v>40.450000000000003</v>
      </c>
      <c r="AK29">
        <v>14.45</v>
      </c>
      <c r="AL29">
        <v>100</v>
      </c>
      <c r="AM29">
        <v>8.19</v>
      </c>
      <c r="AN29">
        <v>261.08999999999997</v>
      </c>
      <c r="AO29">
        <v>0</v>
      </c>
      <c r="AP29">
        <v>0</v>
      </c>
      <c r="AQ29">
        <v>0</v>
      </c>
      <c r="AR29">
        <v>50</v>
      </c>
      <c r="AS29">
        <v>0</v>
      </c>
    </row>
    <row r="30" spans="1:45">
      <c r="A30" t="s">
        <v>264</v>
      </c>
      <c r="G30" t="s">
        <v>72</v>
      </c>
      <c r="H30" s="73">
        <v>40.840000000000003</v>
      </c>
      <c r="I30" s="46">
        <v>0</v>
      </c>
      <c r="J30" s="46">
        <v>1.74</v>
      </c>
      <c r="K30" s="46">
        <v>39.979999999999997</v>
      </c>
      <c r="L30" s="46">
        <v>5.78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0.39</v>
      </c>
      <c r="Y30">
        <v>0</v>
      </c>
      <c r="Z30">
        <v>4.82</v>
      </c>
      <c r="AA30">
        <v>100</v>
      </c>
      <c r="AB30">
        <v>1.74</v>
      </c>
      <c r="AC30">
        <v>75</v>
      </c>
      <c r="AD30">
        <v>0</v>
      </c>
      <c r="AE30">
        <v>0</v>
      </c>
      <c r="AF30">
        <v>0</v>
      </c>
      <c r="AG30">
        <v>0</v>
      </c>
      <c r="AH30">
        <v>11.56</v>
      </c>
      <c r="AI30">
        <v>5.78</v>
      </c>
      <c r="AJ30">
        <v>40.450000000000003</v>
      </c>
      <c r="AK30">
        <v>14.45</v>
      </c>
      <c r="AL30">
        <v>100</v>
      </c>
      <c r="AM30">
        <v>8.19</v>
      </c>
      <c r="AN30">
        <v>261.08999999999997</v>
      </c>
      <c r="AO30">
        <v>0</v>
      </c>
      <c r="AP30">
        <v>0</v>
      </c>
      <c r="AQ30">
        <v>0</v>
      </c>
      <c r="AR30">
        <v>50</v>
      </c>
      <c r="AS30">
        <v>0</v>
      </c>
    </row>
    <row r="31" spans="1:45">
      <c r="A31" t="s">
        <v>274</v>
      </c>
      <c r="G31" t="s">
        <v>73</v>
      </c>
      <c r="H31" s="73">
        <v>40.980000000000004</v>
      </c>
      <c r="I31" s="46">
        <v>0</v>
      </c>
      <c r="J31" s="46">
        <v>1.74</v>
      </c>
      <c r="K31" s="46">
        <v>39.979999999999997</v>
      </c>
      <c r="L31" s="46">
        <v>5.78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0.53</v>
      </c>
      <c r="Y31">
        <v>0</v>
      </c>
      <c r="Z31">
        <v>4.82</v>
      </c>
      <c r="AA31">
        <v>100</v>
      </c>
      <c r="AB31">
        <v>1.74</v>
      </c>
      <c r="AC31">
        <v>75</v>
      </c>
      <c r="AD31">
        <v>0</v>
      </c>
      <c r="AE31">
        <v>0</v>
      </c>
      <c r="AF31">
        <v>0</v>
      </c>
      <c r="AG31">
        <v>0</v>
      </c>
      <c r="AH31">
        <v>11.56</v>
      </c>
      <c r="AI31">
        <v>5.78</v>
      </c>
      <c r="AJ31">
        <v>40.450000000000003</v>
      </c>
      <c r="AK31">
        <v>14.45</v>
      </c>
      <c r="AL31">
        <v>100</v>
      </c>
      <c r="AM31">
        <v>8.19</v>
      </c>
      <c r="AN31">
        <v>261.08999999999997</v>
      </c>
      <c r="AO31">
        <v>0</v>
      </c>
      <c r="AP31">
        <v>0</v>
      </c>
      <c r="AQ31">
        <v>0</v>
      </c>
      <c r="AR31">
        <v>50</v>
      </c>
      <c r="AS31">
        <v>0</v>
      </c>
    </row>
    <row r="32" spans="1:45">
      <c r="A32" t="s">
        <v>275</v>
      </c>
      <c r="G32" t="s">
        <v>74</v>
      </c>
      <c r="H32" s="73">
        <v>40.980000000000004</v>
      </c>
      <c r="I32" s="46">
        <v>0</v>
      </c>
      <c r="J32" s="46">
        <v>1.74</v>
      </c>
      <c r="K32" s="46">
        <v>39.979999999999997</v>
      </c>
      <c r="L32" s="46">
        <v>6.0200000000000005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0.53</v>
      </c>
      <c r="Y32">
        <v>0</v>
      </c>
      <c r="Z32">
        <v>4.82</v>
      </c>
      <c r="AA32">
        <v>100</v>
      </c>
      <c r="AB32">
        <v>1.74</v>
      </c>
      <c r="AC32">
        <v>75</v>
      </c>
      <c r="AD32">
        <v>0</v>
      </c>
      <c r="AE32">
        <v>0</v>
      </c>
      <c r="AF32">
        <v>0.24</v>
      </c>
      <c r="AG32">
        <v>0</v>
      </c>
      <c r="AH32">
        <v>11.56</v>
      </c>
      <c r="AI32">
        <v>5.78</v>
      </c>
      <c r="AJ32">
        <v>40.450000000000003</v>
      </c>
      <c r="AK32">
        <v>14.45</v>
      </c>
      <c r="AL32">
        <v>100</v>
      </c>
      <c r="AM32">
        <v>8.19</v>
      </c>
      <c r="AN32">
        <v>261.08999999999997</v>
      </c>
      <c r="AO32">
        <v>0</v>
      </c>
      <c r="AP32">
        <v>0</v>
      </c>
      <c r="AQ32">
        <v>0</v>
      </c>
      <c r="AR32">
        <v>50</v>
      </c>
      <c r="AS32">
        <v>0</v>
      </c>
    </row>
    <row r="33" spans="1:45">
      <c r="A33" t="s">
        <v>276</v>
      </c>
      <c r="G33" t="s">
        <v>75</v>
      </c>
      <c r="H33" s="73">
        <v>40.980000000000004</v>
      </c>
      <c r="I33" s="46">
        <v>0</v>
      </c>
      <c r="J33" s="46">
        <v>1.74</v>
      </c>
      <c r="K33" s="46">
        <v>39.979999999999997</v>
      </c>
      <c r="L33" s="46">
        <v>6.24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0.53</v>
      </c>
      <c r="Y33">
        <v>0</v>
      </c>
      <c r="Z33">
        <v>4.82</v>
      </c>
      <c r="AA33">
        <v>100</v>
      </c>
      <c r="AB33">
        <v>1.74</v>
      </c>
      <c r="AC33">
        <v>75</v>
      </c>
      <c r="AD33">
        <v>0</v>
      </c>
      <c r="AE33">
        <v>0</v>
      </c>
      <c r="AF33">
        <v>0.46</v>
      </c>
      <c r="AG33">
        <v>0</v>
      </c>
      <c r="AH33">
        <v>11.56</v>
      </c>
      <c r="AI33">
        <v>5.78</v>
      </c>
      <c r="AJ33">
        <v>40.450000000000003</v>
      </c>
      <c r="AK33">
        <v>14.45</v>
      </c>
      <c r="AL33">
        <v>100</v>
      </c>
      <c r="AM33">
        <v>8.19</v>
      </c>
      <c r="AN33">
        <v>261.08999999999997</v>
      </c>
      <c r="AO33">
        <v>0</v>
      </c>
      <c r="AP33">
        <v>0</v>
      </c>
      <c r="AQ33">
        <v>0</v>
      </c>
      <c r="AR33">
        <v>50</v>
      </c>
      <c r="AS33">
        <v>0</v>
      </c>
    </row>
    <row r="34" spans="1:45">
      <c r="A34" t="s">
        <v>277</v>
      </c>
      <c r="G34" t="s">
        <v>76</v>
      </c>
      <c r="H34" s="73">
        <v>40.980000000000004</v>
      </c>
      <c r="I34" s="46">
        <v>0</v>
      </c>
      <c r="J34" s="46">
        <v>1.74</v>
      </c>
      <c r="K34" s="46">
        <v>39.979999999999997</v>
      </c>
      <c r="L34" s="46">
        <v>6.69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0.53</v>
      </c>
      <c r="Y34">
        <v>0</v>
      </c>
      <c r="Z34">
        <v>4.82</v>
      </c>
      <c r="AA34">
        <v>100</v>
      </c>
      <c r="AB34">
        <v>1.74</v>
      </c>
      <c r="AC34">
        <v>75</v>
      </c>
      <c r="AD34">
        <v>0</v>
      </c>
      <c r="AE34">
        <v>0</v>
      </c>
      <c r="AF34">
        <v>0.91</v>
      </c>
      <c r="AG34">
        <v>0</v>
      </c>
      <c r="AH34">
        <v>11.56</v>
      </c>
      <c r="AI34">
        <v>5.78</v>
      </c>
      <c r="AJ34">
        <v>40.450000000000003</v>
      </c>
      <c r="AK34">
        <v>14.45</v>
      </c>
      <c r="AL34">
        <v>100</v>
      </c>
      <c r="AM34">
        <v>8.19</v>
      </c>
      <c r="AN34">
        <v>261.08999999999997</v>
      </c>
      <c r="AO34">
        <v>0</v>
      </c>
      <c r="AP34">
        <v>0</v>
      </c>
      <c r="AQ34">
        <v>0</v>
      </c>
      <c r="AR34">
        <v>50</v>
      </c>
      <c r="AS34">
        <v>0</v>
      </c>
    </row>
    <row r="35" spans="1:45">
      <c r="A35" t="s">
        <v>279</v>
      </c>
      <c r="G35" t="s">
        <v>77</v>
      </c>
      <c r="H35" s="73">
        <v>41.220000000000006</v>
      </c>
      <c r="I35" s="46">
        <v>0</v>
      </c>
      <c r="J35" s="46">
        <v>1.74</v>
      </c>
      <c r="K35" s="46">
        <v>39.979999999999997</v>
      </c>
      <c r="L35" s="46">
        <v>6.98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0.77</v>
      </c>
      <c r="Y35">
        <v>0</v>
      </c>
      <c r="Z35">
        <v>4.82</v>
      </c>
      <c r="AA35">
        <v>50</v>
      </c>
      <c r="AB35">
        <v>1.74</v>
      </c>
      <c r="AC35">
        <v>75</v>
      </c>
      <c r="AD35">
        <v>0</v>
      </c>
      <c r="AE35">
        <v>0</v>
      </c>
      <c r="AF35">
        <v>1.2</v>
      </c>
      <c r="AG35">
        <v>0</v>
      </c>
      <c r="AH35">
        <v>11.56</v>
      </c>
      <c r="AI35">
        <v>5.78</v>
      </c>
      <c r="AJ35">
        <v>40.450000000000003</v>
      </c>
      <c r="AK35">
        <v>14.45</v>
      </c>
      <c r="AL35">
        <v>100</v>
      </c>
      <c r="AM35">
        <v>8.19</v>
      </c>
      <c r="AN35">
        <v>261.08999999999997</v>
      </c>
      <c r="AO35">
        <v>0</v>
      </c>
      <c r="AP35">
        <v>0</v>
      </c>
      <c r="AQ35">
        <v>0</v>
      </c>
      <c r="AR35">
        <v>50</v>
      </c>
      <c r="AS35">
        <v>0</v>
      </c>
    </row>
    <row r="36" spans="1:45">
      <c r="A36" t="s">
        <v>309</v>
      </c>
      <c r="G36" t="s">
        <v>78</v>
      </c>
      <c r="H36" s="73">
        <v>41.220000000000006</v>
      </c>
      <c r="I36" s="46">
        <v>0</v>
      </c>
      <c r="J36" s="46">
        <v>1.74</v>
      </c>
      <c r="K36" s="46">
        <v>39.979999999999997</v>
      </c>
      <c r="L36" s="46">
        <v>7.57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0.77</v>
      </c>
      <c r="Y36">
        <v>0</v>
      </c>
      <c r="Z36">
        <v>4.82</v>
      </c>
      <c r="AA36">
        <v>50</v>
      </c>
      <c r="AB36">
        <v>1.74</v>
      </c>
      <c r="AC36">
        <v>75</v>
      </c>
      <c r="AD36">
        <v>0</v>
      </c>
      <c r="AE36">
        <v>0</v>
      </c>
      <c r="AF36">
        <v>1.79</v>
      </c>
      <c r="AG36">
        <v>0</v>
      </c>
      <c r="AH36">
        <v>11.56</v>
      </c>
      <c r="AI36">
        <v>5.78</v>
      </c>
      <c r="AJ36">
        <v>40.450000000000003</v>
      </c>
      <c r="AK36">
        <v>14.45</v>
      </c>
      <c r="AL36">
        <v>100</v>
      </c>
      <c r="AM36">
        <v>8.19</v>
      </c>
      <c r="AN36">
        <v>261.08999999999997</v>
      </c>
      <c r="AO36">
        <v>0</v>
      </c>
      <c r="AP36">
        <v>0</v>
      </c>
      <c r="AQ36">
        <v>0</v>
      </c>
      <c r="AR36">
        <v>50</v>
      </c>
      <c r="AS36">
        <v>0</v>
      </c>
    </row>
    <row r="37" spans="1:45">
      <c r="A37" t="s">
        <v>310</v>
      </c>
      <c r="G37" t="s">
        <v>79</v>
      </c>
      <c r="H37" s="73">
        <v>41.220000000000006</v>
      </c>
      <c r="I37" s="46">
        <v>0</v>
      </c>
      <c r="J37" s="46">
        <v>1.74</v>
      </c>
      <c r="K37" s="46">
        <v>39.979999999999997</v>
      </c>
      <c r="L37" s="46">
        <v>8.0300000000000011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0.77</v>
      </c>
      <c r="Y37">
        <v>0</v>
      </c>
      <c r="Z37">
        <v>4.82</v>
      </c>
      <c r="AA37">
        <v>50</v>
      </c>
      <c r="AB37">
        <v>1.74</v>
      </c>
      <c r="AC37">
        <v>75</v>
      </c>
      <c r="AD37">
        <v>0</v>
      </c>
      <c r="AE37">
        <v>0</v>
      </c>
      <c r="AF37">
        <v>2.25</v>
      </c>
      <c r="AG37">
        <v>0</v>
      </c>
      <c r="AH37">
        <v>11.56</v>
      </c>
      <c r="AI37">
        <v>5.78</v>
      </c>
      <c r="AJ37">
        <v>40.450000000000003</v>
      </c>
      <c r="AK37">
        <v>14.45</v>
      </c>
      <c r="AL37">
        <v>100</v>
      </c>
      <c r="AM37">
        <v>8.19</v>
      </c>
      <c r="AN37">
        <v>261.08999999999997</v>
      </c>
      <c r="AO37">
        <v>0</v>
      </c>
      <c r="AP37">
        <v>0</v>
      </c>
      <c r="AQ37">
        <v>0</v>
      </c>
      <c r="AR37">
        <v>50</v>
      </c>
      <c r="AS37">
        <v>0</v>
      </c>
    </row>
    <row r="38" spans="1:45">
      <c r="A38" t="s">
        <v>311</v>
      </c>
      <c r="G38" t="s">
        <v>80</v>
      </c>
      <c r="H38" s="73">
        <v>41.220000000000006</v>
      </c>
      <c r="I38" s="46">
        <v>0</v>
      </c>
      <c r="J38" s="46">
        <v>1.74</v>
      </c>
      <c r="K38" s="46">
        <v>39.979999999999997</v>
      </c>
      <c r="L38" s="46">
        <v>8.2899999999999991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0.77</v>
      </c>
      <c r="Y38">
        <v>0</v>
      </c>
      <c r="Z38">
        <v>4.82</v>
      </c>
      <c r="AA38">
        <v>50</v>
      </c>
      <c r="AB38">
        <v>1.74</v>
      </c>
      <c r="AC38">
        <v>75</v>
      </c>
      <c r="AD38">
        <v>0</v>
      </c>
      <c r="AE38">
        <v>0</v>
      </c>
      <c r="AF38">
        <v>2.5099999999999998</v>
      </c>
      <c r="AG38">
        <v>0</v>
      </c>
      <c r="AH38">
        <v>11.56</v>
      </c>
      <c r="AI38">
        <v>5.78</v>
      </c>
      <c r="AJ38">
        <v>40.450000000000003</v>
      </c>
      <c r="AK38">
        <v>14.45</v>
      </c>
      <c r="AL38">
        <v>100</v>
      </c>
      <c r="AM38">
        <v>8.19</v>
      </c>
      <c r="AN38">
        <v>261.08999999999997</v>
      </c>
      <c r="AO38">
        <v>0</v>
      </c>
      <c r="AP38">
        <v>0</v>
      </c>
      <c r="AQ38">
        <v>0</v>
      </c>
      <c r="AR38">
        <v>50</v>
      </c>
      <c r="AS38">
        <v>0</v>
      </c>
    </row>
    <row r="39" spans="1:45">
      <c r="A39" t="s">
        <v>312</v>
      </c>
      <c r="G39" t="s">
        <v>81</v>
      </c>
      <c r="H39" s="73">
        <v>41.220000000000006</v>
      </c>
      <c r="I39" s="46">
        <v>0</v>
      </c>
      <c r="J39" s="46">
        <v>1.74</v>
      </c>
      <c r="K39" s="46">
        <v>39.979999999999997</v>
      </c>
      <c r="L39" s="46">
        <v>8.86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0.77</v>
      </c>
      <c r="Y39">
        <v>0</v>
      </c>
      <c r="Z39">
        <v>4.82</v>
      </c>
      <c r="AA39">
        <v>50</v>
      </c>
      <c r="AB39">
        <v>1.74</v>
      </c>
      <c r="AC39">
        <v>75</v>
      </c>
      <c r="AD39">
        <v>0</v>
      </c>
      <c r="AE39">
        <v>0</v>
      </c>
      <c r="AF39">
        <v>3.08</v>
      </c>
      <c r="AG39">
        <v>0</v>
      </c>
      <c r="AH39">
        <v>11.56</v>
      </c>
      <c r="AI39">
        <v>5.78</v>
      </c>
      <c r="AJ39">
        <v>40.450000000000003</v>
      </c>
      <c r="AK39">
        <v>14.45</v>
      </c>
      <c r="AL39">
        <v>100</v>
      </c>
      <c r="AM39">
        <v>8.19</v>
      </c>
      <c r="AN39">
        <v>261.08999999999997</v>
      </c>
      <c r="AO39">
        <v>0</v>
      </c>
      <c r="AP39">
        <v>0</v>
      </c>
      <c r="AQ39">
        <v>0</v>
      </c>
      <c r="AR39">
        <v>50</v>
      </c>
      <c r="AS39">
        <v>0</v>
      </c>
    </row>
    <row r="40" spans="1:45">
      <c r="A40" t="s">
        <v>329</v>
      </c>
      <c r="G40" t="s">
        <v>82</v>
      </c>
      <c r="H40" s="73">
        <v>41.220000000000006</v>
      </c>
      <c r="I40" s="46">
        <v>0</v>
      </c>
      <c r="J40" s="46">
        <v>1.74</v>
      </c>
      <c r="K40" s="46">
        <v>39.979999999999997</v>
      </c>
      <c r="L40" s="46">
        <v>9.32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0.77</v>
      </c>
      <c r="Y40">
        <v>0</v>
      </c>
      <c r="Z40">
        <v>4.82</v>
      </c>
      <c r="AA40">
        <v>50</v>
      </c>
      <c r="AB40">
        <v>1.74</v>
      </c>
      <c r="AC40">
        <v>75</v>
      </c>
      <c r="AD40">
        <v>0</v>
      </c>
      <c r="AE40">
        <v>0</v>
      </c>
      <c r="AF40">
        <v>3.54</v>
      </c>
      <c r="AG40">
        <v>0</v>
      </c>
      <c r="AH40">
        <v>11.56</v>
      </c>
      <c r="AI40">
        <v>5.78</v>
      </c>
      <c r="AJ40">
        <v>40.450000000000003</v>
      </c>
      <c r="AK40">
        <v>14.45</v>
      </c>
      <c r="AL40">
        <v>100</v>
      </c>
      <c r="AM40">
        <v>8.19</v>
      </c>
      <c r="AN40">
        <v>261.08999999999997</v>
      </c>
      <c r="AO40">
        <v>0</v>
      </c>
      <c r="AP40">
        <v>0</v>
      </c>
      <c r="AQ40">
        <v>0</v>
      </c>
      <c r="AR40">
        <v>50</v>
      </c>
      <c r="AS40">
        <v>0</v>
      </c>
    </row>
    <row r="41" spans="1:45">
      <c r="A41" t="s">
        <v>330</v>
      </c>
      <c r="G41" t="s">
        <v>83</v>
      </c>
      <c r="H41" s="73">
        <v>41.220000000000006</v>
      </c>
      <c r="I41" s="46">
        <v>0</v>
      </c>
      <c r="J41" s="46">
        <v>1.74</v>
      </c>
      <c r="K41" s="46">
        <v>39.979999999999997</v>
      </c>
      <c r="L41" s="46">
        <v>9.8000000000000007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0.77</v>
      </c>
      <c r="Y41">
        <v>0</v>
      </c>
      <c r="Z41">
        <v>4.82</v>
      </c>
      <c r="AA41">
        <v>50</v>
      </c>
      <c r="AB41">
        <v>1.74</v>
      </c>
      <c r="AC41">
        <v>75</v>
      </c>
      <c r="AD41">
        <v>0</v>
      </c>
      <c r="AE41">
        <v>0</v>
      </c>
      <c r="AF41">
        <v>4.0199999999999996</v>
      </c>
      <c r="AG41">
        <v>0</v>
      </c>
      <c r="AH41">
        <v>11.56</v>
      </c>
      <c r="AI41">
        <v>5.78</v>
      </c>
      <c r="AJ41">
        <v>40.450000000000003</v>
      </c>
      <c r="AK41">
        <v>14.45</v>
      </c>
      <c r="AL41">
        <v>100</v>
      </c>
      <c r="AM41">
        <v>8.19</v>
      </c>
      <c r="AN41">
        <v>261.08999999999997</v>
      </c>
      <c r="AO41">
        <v>0</v>
      </c>
      <c r="AP41">
        <v>0</v>
      </c>
      <c r="AQ41">
        <v>0</v>
      </c>
      <c r="AR41">
        <v>50</v>
      </c>
      <c r="AS41">
        <v>0</v>
      </c>
    </row>
    <row r="42" spans="1:45">
      <c r="A42" t="s">
        <v>331</v>
      </c>
      <c r="G42" t="s">
        <v>84</v>
      </c>
      <c r="H42" s="73">
        <v>41.220000000000006</v>
      </c>
      <c r="I42" s="46">
        <v>0</v>
      </c>
      <c r="J42" s="46">
        <v>1.74</v>
      </c>
      <c r="K42" s="46">
        <v>39.979999999999997</v>
      </c>
      <c r="L42" s="46">
        <v>10.18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0.77</v>
      </c>
      <c r="Y42">
        <v>0</v>
      </c>
      <c r="Z42">
        <v>4.82</v>
      </c>
      <c r="AA42">
        <v>50</v>
      </c>
      <c r="AB42">
        <v>1.74</v>
      </c>
      <c r="AC42">
        <v>75</v>
      </c>
      <c r="AD42">
        <v>0</v>
      </c>
      <c r="AE42">
        <v>0</v>
      </c>
      <c r="AF42">
        <v>4.4000000000000004</v>
      </c>
      <c r="AG42">
        <v>0</v>
      </c>
      <c r="AH42">
        <v>11.56</v>
      </c>
      <c r="AI42">
        <v>5.78</v>
      </c>
      <c r="AJ42">
        <v>40.450000000000003</v>
      </c>
      <c r="AK42">
        <v>14.45</v>
      </c>
      <c r="AL42">
        <v>100</v>
      </c>
      <c r="AM42">
        <v>8.19</v>
      </c>
      <c r="AN42">
        <v>261.08999999999997</v>
      </c>
      <c r="AO42">
        <v>0</v>
      </c>
      <c r="AP42">
        <v>0</v>
      </c>
      <c r="AQ42">
        <v>0</v>
      </c>
      <c r="AR42">
        <v>50</v>
      </c>
      <c r="AS42">
        <v>0</v>
      </c>
    </row>
    <row r="43" spans="1:45">
      <c r="A43" t="s">
        <v>337</v>
      </c>
      <c r="G43" t="s">
        <v>85</v>
      </c>
      <c r="H43" s="73">
        <v>41.220000000000006</v>
      </c>
      <c r="I43" s="46">
        <v>0</v>
      </c>
      <c r="J43" s="46">
        <v>1.74</v>
      </c>
      <c r="K43" s="46">
        <v>39.979999999999997</v>
      </c>
      <c r="L43" s="46">
        <v>10.61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0.77</v>
      </c>
      <c r="Y43">
        <v>0</v>
      </c>
      <c r="Z43">
        <v>4.82</v>
      </c>
      <c r="AA43">
        <v>50</v>
      </c>
      <c r="AB43">
        <v>1.74</v>
      </c>
      <c r="AC43">
        <v>75</v>
      </c>
      <c r="AD43">
        <v>0</v>
      </c>
      <c r="AE43">
        <v>0</v>
      </c>
      <c r="AF43">
        <v>4.83</v>
      </c>
      <c r="AG43">
        <v>0</v>
      </c>
      <c r="AH43">
        <v>11.56</v>
      </c>
      <c r="AI43">
        <v>5.78</v>
      </c>
      <c r="AJ43">
        <v>40.450000000000003</v>
      </c>
      <c r="AK43">
        <v>14.45</v>
      </c>
      <c r="AL43">
        <v>100</v>
      </c>
      <c r="AM43">
        <v>8.19</v>
      </c>
      <c r="AN43">
        <v>261.08999999999997</v>
      </c>
      <c r="AO43">
        <v>0</v>
      </c>
      <c r="AP43">
        <v>0</v>
      </c>
      <c r="AQ43">
        <v>0</v>
      </c>
      <c r="AR43">
        <v>50</v>
      </c>
      <c r="AS43">
        <v>0</v>
      </c>
    </row>
    <row r="44" spans="1:45">
      <c r="A44" t="s">
        <v>339</v>
      </c>
      <c r="G44" t="s">
        <v>86</v>
      </c>
      <c r="H44" s="73">
        <v>41.220000000000006</v>
      </c>
      <c r="I44" s="46">
        <v>0</v>
      </c>
      <c r="J44" s="46">
        <v>1.74</v>
      </c>
      <c r="K44" s="46">
        <v>39.979999999999997</v>
      </c>
      <c r="L44" s="46">
        <v>11.05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0.77</v>
      </c>
      <c r="Y44">
        <v>0</v>
      </c>
      <c r="Z44">
        <v>4.82</v>
      </c>
      <c r="AA44">
        <v>50</v>
      </c>
      <c r="AB44">
        <v>1.74</v>
      </c>
      <c r="AC44">
        <v>75</v>
      </c>
      <c r="AD44">
        <v>0</v>
      </c>
      <c r="AE44">
        <v>0</v>
      </c>
      <c r="AF44">
        <v>5.27</v>
      </c>
      <c r="AG44">
        <v>0</v>
      </c>
      <c r="AH44">
        <v>11.56</v>
      </c>
      <c r="AI44">
        <v>5.78</v>
      </c>
      <c r="AJ44">
        <v>40.450000000000003</v>
      </c>
      <c r="AK44">
        <v>14.45</v>
      </c>
      <c r="AL44">
        <v>100</v>
      </c>
      <c r="AM44">
        <v>8.19</v>
      </c>
      <c r="AN44">
        <v>261.08999999999997</v>
      </c>
      <c r="AO44">
        <v>0</v>
      </c>
      <c r="AP44">
        <v>0</v>
      </c>
      <c r="AQ44">
        <v>0</v>
      </c>
      <c r="AR44">
        <v>50</v>
      </c>
      <c r="AS44">
        <v>0</v>
      </c>
    </row>
    <row r="45" spans="1:45">
      <c r="A45" t="s">
        <v>358</v>
      </c>
      <c r="G45" t="s">
        <v>87</v>
      </c>
      <c r="H45" s="73">
        <v>41.220000000000006</v>
      </c>
      <c r="I45" s="46">
        <v>0</v>
      </c>
      <c r="J45" s="46">
        <v>1.74</v>
      </c>
      <c r="K45" s="46">
        <v>39.979999999999997</v>
      </c>
      <c r="L45" s="46">
        <v>11.41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0.77</v>
      </c>
      <c r="Y45">
        <v>0</v>
      </c>
      <c r="Z45">
        <v>4.82</v>
      </c>
      <c r="AA45">
        <v>50</v>
      </c>
      <c r="AB45">
        <v>1.74</v>
      </c>
      <c r="AC45">
        <v>75</v>
      </c>
      <c r="AD45">
        <v>0</v>
      </c>
      <c r="AE45">
        <v>0</v>
      </c>
      <c r="AF45">
        <v>5.63</v>
      </c>
      <c r="AG45">
        <v>0</v>
      </c>
      <c r="AH45">
        <v>11.56</v>
      </c>
      <c r="AI45">
        <v>5.78</v>
      </c>
      <c r="AJ45">
        <v>40.450000000000003</v>
      </c>
      <c r="AK45">
        <v>14.45</v>
      </c>
      <c r="AL45">
        <v>100</v>
      </c>
      <c r="AM45">
        <v>8.19</v>
      </c>
      <c r="AN45">
        <v>261.08999999999997</v>
      </c>
      <c r="AO45">
        <v>0</v>
      </c>
      <c r="AP45">
        <v>0</v>
      </c>
      <c r="AQ45">
        <v>0</v>
      </c>
      <c r="AR45">
        <v>50</v>
      </c>
      <c r="AS45">
        <v>0</v>
      </c>
    </row>
    <row r="46" spans="1:45">
      <c r="A46" t="s">
        <v>359</v>
      </c>
      <c r="G46" t="s">
        <v>88</v>
      </c>
      <c r="H46" s="73">
        <v>41.220000000000006</v>
      </c>
      <c r="I46" s="46">
        <v>0</v>
      </c>
      <c r="J46" s="46">
        <v>1.74</v>
      </c>
      <c r="K46" s="46">
        <v>39.979999999999997</v>
      </c>
      <c r="L46" s="46">
        <v>11.510000000000002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0.77</v>
      </c>
      <c r="Y46">
        <v>0</v>
      </c>
      <c r="Z46">
        <v>4.82</v>
      </c>
      <c r="AA46">
        <v>50</v>
      </c>
      <c r="AB46">
        <v>1.74</v>
      </c>
      <c r="AC46">
        <v>75</v>
      </c>
      <c r="AD46">
        <v>0</v>
      </c>
      <c r="AE46">
        <v>0</v>
      </c>
      <c r="AF46">
        <v>5.73</v>
      </c>
      <c r="AG46">
        <v>0</v>
      </c>
      <c r="AH46">
        <v>11.56</v>
      </c>
      <c r="AI46">
        <v>5.78</v>
      </c>
      <c r="AJ46">
        <v>40.450000000000003</v>
      </c>
      <c r="AK46">
        <v>14.45</v>
      </c>
      <c r="AL46">
        <v>100</v>
      </c>
      <c r="AM46">
        <v>8.19</v>
      </c>
      <c r="AN46">
        <v>261.08999999999997</v>
      </c>
      <c r="AO46">
        <v>0</v>
      </c>
      <c r="AP46">
        <v>0</v>
      </c>
      <c r="AQ46">
        <v>0</v>
      </c>
      <c r="AR46">
        <v>50</v>
      </c>
      <c r="AS46">
        <v>0</v>
      </c>
    </row>
    <row r="47" spans="1:45">
      <c r="A47" t="s">
        <v>360</v>
      </c>
      <c r="G47" t="s">
        <v>89</v>
      </c>
      <c r="H47" s="73">
        <v>41.220000000000006</v>
      </c>
      <c r="I47" s="46">
        <v>0</v>
      </c>
      <c r="J47" s="46">
        <v>1.74</v>
      </c>
      <c r="K47" s="46">
        <v>92.95</v>
      </c>
      <c r="L47" s="46">
        <v>11.8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0.77</v>
      </c>
      <c r="Y47">
        <v>0</v>
      </c>
      <c r="Z47">
        <v>4.82</v>
      </c>
      <c r="AA47">
        <v>100</v>
      </c>
      <c r="AB47">
        <v>1.74</v>
      </c>
      <c r="AC47">
        <v>75</v>
      </c>
      <c r="AD47">
        <v>0</v>
      </c>
      <c r="AE47">
        <v>0</v>
      </c>
      <c r="AF47">
        <v>6.02</v>
      </c>
      <c r="AG47">
        <v>0</v>
      </c>
      <c r="AH47">
        <v>11.56</v>
      </c>
      <c r="AI47">
        <v>5.78</v>
      </c>
      <c r="AJ47">
        <v>40.450000000000003</v>
      </c>
      <c r="AK47">
        <v>14.45</v>
      </c>
      <c r="AL47">
        <v>100</v>
      </c>
      <c r="AM47">
        <v>8.19</v>
      </c>
      <c r="AN47">
        <v>261.08999999999997</v>
      </c>
      <c r="AO47">
        <v>0</v>
      </c>
      <c r="AP47">
        <v>28.89</v>
      </c>
      <c r="AQ47">
        <v>0</v>
      </c>
      <c r="AR47">
        <v>50</v>
      </c>
      <c r="AS47">
        <v>24.08</v>
      </c>
    </row>
    <row r="48" spans="1:45">
      <c r="A48" t="s">
        <v>364</v>
      </c>
      <c r="G48" t="s">
        <v>90</v>
      </c>
      <c r="H48" s="73">
        <v>41.220000000000006</v>
      </c>
      <c r="I48" s="46">
        <v>0</v>
      </c>
      <c r="J48" s="46">
        <v>1.74</v>
      </c>
      <c r="K48" s="46">
        <v>92.95</v>
      </c>
      <c r="L48" s="46">
        <v>12.07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0.77</v>
      </c>
      <c r="Y48">
        <v>0</v>
      </c>
      <c r="Z48">
        <v>4.82</v>
      </c>
      <c r="AA48">
        <v>100</v>
      </c>
      <c r="AB48">
        <v>1.74</v>
      </c>
      <c r="AC48">
        <v>75</v>
      </c>
      <c r="AD48">
        <v>0</v>
      </c>
      <c r="AE48">
        <v>0</v>
      </c>
      <c r="AF48">
        <v>6.29</v>
      </c>
      <c r="AG48">
        <v>0</v>
      </c>
      <c r="AH48">
        <v>11.56</v>
      </c>
      <c r="AI48">
        <v>5.78</v>
      </c>
      <c r="AJ48">
        <v>40.450000000000003</v>
      </c>
      <c r="AK48">
        <v>14.45</v>
      </c>
      <c r="AL48">
        <v>100</v>
      </c>
      <c r="AM48">
        <v>8.19</v>
      </c>
      <c r="AN48">
        <v>261.08999999999997</v>
      </c>
      <c r="AO48">
        <v>0</v>
      </c>
      <c r="AP48">
        <v>28.89</v>
      </c>
      <c r="AQ48">
        <v>0</v>
      </c>
      <c r="AR48">
        <v>50</v>
      </c>
      <c r="AS48">
        <v>24.08</v>
      </c>
    </row>
    <row r="49" spans="1:45">
      <c r="A49" t="s">
        <v>365</v>
      </c>
      <c r="G49" t="s">
        <v>91</v>
      </c>
      <c r="H49" s="73">
        <v>41.220000000000006</v>
      </c>
      <c r="I49" s="46">
        <v>0</v>
      </c>
      <c r="J49" s="46">
        <v>1.74</v>
      </c>
      <c r="K49" s="46">
        <v>92.95</v>
      </c>
      <c r="L49" s="46">
        <v>12.16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0.77</v>
      </c>
      <c r="Y49">
        <v>0</v>
      </c>
      <c r="Z49">
        <v>4.82</v>
      </c>
      <c r="AA49">
        <v>100</v>
      </c>
      <c r="AB49">
        <v>1.74</v>
      </c>
      <c r="AC49">
        <v>75</v>
      </c>
      <c r="AD49">
        <v>0</v>
      </c>
      <c r="AE49">
        <v>0</v>
      </c>
      <c r="AF49">
        <v>6.38</v>
      </c>
      <c r="AG49">
        <v>0</v>
      </c>
      <c r="AH49">
        <v>11.56</v>
      </c>
      <c r="AI49">
        <v>5.78</v>
      </c>
      <c r="AJ49">
        <v>40.450000000000003</v>
      </c>
      <c r="AK49">
        <v>14.45</v>
      </c>
      <c r="AL49">
        <v>100</v>
      </c>
      <c r="AM49">
        <v>8.19</v>
      </c>
      <c r="AN49">
        <v>261.08999999999997</v>
      </c>
      <c r="AO49">
        <v>0</v>
      </c>
      <c r="AP49">
        <v>28.89</v>
      </c>
      <c r="AQ49">
        <v>0</v>
      </c>
      <c r="AR49">
        <v>50</v>
      </c>
      <c r="AS49">
        <v>24.08</v>
      </c>
    </row>
    <row r="50" spans="1:45">
      <c r="A50" t="s">
        <v>366</v>
      </c>
      <c r="G50" t="s">
        <v>92</v>
      </c>
      <c r="H50" s="73">
        <v>41.220000000000006</v>
      </c>
      <c r="I50" s="46">
        <v>0</v>
      </c>
      <c r="J50" s="46">
        <v>1.74</v>
      </c>
      <c r="K50" s="46">
        <v>92.95</v>
      </c>
      <c r="L50" s="46">
        <v>12.17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0.77</v>
      </c>
      <c r="Y50">
        <v>0</v>
      </c>
      <c r="Z50">
        <v>4.82</v>
      </c>
      <c r="AA50">
        <v>100</v>
      </c>
      <c r="AB50">
        <v>1.74</v>
      </c>
      <c r="AC50">
        <v>75</v>
      </c>
      <c r="AD50">
        <v>0</v>
      </c>
      <c r="AE50">
        <v>0</v>
      </c>
      <c r="AF50">
        <v>6.39</v>
      </c>
      <c r="AG50">
        <v>0</v>
      </c>
      <c r="AH50">
        <v>11.56</v>
      </c>
      <c r="AI50">
        <v>5.78</v>
      </c>
      <c r="AJ50">
        <v>40.450000000000003</v>
      </c>
      <c r="AK50">
        <v>14.45</v>
      </c>
      <c r="AL50">
        <v>100</v>
      </c>
      <c r="AM50">
        <v>8.19</v>
      </c>
      <c r="AN50">
        <v>261.08999999999997</v>
      </c>
      <c r="AO50">
        <v>0</v>
      </c>
      <c r="AP50">
        <v>28.89</v>
      </c>
      <c r="AQ50">
        <v>0</v>
      </c>
      <c r="AR50">
        <v>50</v>
      </c>
      <c r="AS50">
        <v>24.08</v>
      </c>
    </row>
    <row r="51" spans="1:45">
      <c r="A51" t="s">
        <v>367</v>
      </c>
      <c r="G51" t="s">
        <v>93</v>
      </c>
      <c r="H51" s="73">
        <v>41.220000000000006</v>
      </c>
      <c r="I51" s="46">
        <v>0</v>
      </c>
      <c r="J51" s="46">
        <v>1.74</v>
      </c>
      <c r="K51" s="46">
        <v>92.95</v>
      </c>
      <c r="L51" s="46">
        <v>12.280000000000001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0.77</v>
      </c>
      <c r="Y51">
        <v>0</v>
      </c>
      <c r="Z51">
        <v>4.82</v>
      </c>
      <c r="AA51">
        <v>100</v>
      </c>
      <c r="AB51">
        <v>1.74</v>
      </c>
      <c r="AC51">
        <v>75</v>
      </c>
      <c r="AD51">
        <v>0</v>
      </c>
      <c r="AE51">
        <v>0</v>
      </c>
      <c r="AF51">
        <v>6.5</v>
      </c>
      <c r="AG51">
        <v>0</v>
      </c>
      <c r="AH51">
        <v>11.56</v>
      </c>
      <c r="AI51">
        <v>5.78</v>
      </c>
      <c r="AJ51">
        <v>40.450000000000003</v>
      </c>
      <c r="AK51">
        <v>14.45</v>
      </c>
      <c r="AL51">
        <v>100</v>
      </c>
      <c r="AM51">
        <v>8.19</v>
      </c>
      <c r="AN51">
        <v>261.08999999999997</v>
      </c>
      <c r="AO51">
        <v>0</v>
      </c>
      <c r="AP51">
        <v>28.89</v>
      </c>
      <c r="AQ51">
        <v>0</v>
      </c>
      <c r="AR51">
        <v>50</v>
      </c>
      <c r="AS51">
        <v>24.08</v>
      </c>
    </row>
    <row r="52" spans="1:45">
      <c r="A52" t="s">
        <v>368</v>
      </c>
      <c r="G52" t="s">
        <v>94</v>
      </c>
      <c r="H52" s="73">
        <v>41.220000000000006</v>
      </c>
      <c r="I52" s="46">
        <v>0</v>
      </c>
      <c r="J52" s="46">
        <v>1.74</v>
      </c>
      <c r="K52" s="46">
        <v>92.95</v>
      </c>
      <c r="L52" s="46">
        <v>12.280000000000001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0.77</v>
      </c>
      <c r="Y52">
        <v>0</v>
      </c>
      <c r="Z52">
        <v>4.82</v>
      </c>
      <c r="AA52">
        <v>100</v>
      </c>
      <c r="AB52">
        <v>1.74</v>
      </c>
      <c r="AC52">
        <v>75</v>
      </c>
      <c r="AD52">
        <v>0</v>
      </c>
      <c r="AE52">
        <v>0</v>
      </c>
      <c r="AF52">
        <v>6.5</v>
      </c>
      <c r="AG52">
        <v>0</v>
      </c>
      <c r="AH52">
        <v>11.56</v>
      </c>
      <c r="AI52">
        <v>5.78</v>
      </c>
      <c r="AJ52">
        <v>40.450000000000003</v>
      </c>
      <c r="AK52">
        <v>14.45</v>
      </c>
      <c r="AL52">
        <v>100</v>
      </c>
      <c r="AM52">
        <v>8.19</v>
      </c>
      <c r="AN52">
        <v>261.08999999999997</v>
      </c>
      <c r="AO52">
        <v>0</v>
      </c>
      <c r="AP52">
        <v>28.89</v>
      </c>
      <c r="AQ52">
        <v>0</v>
      </c>
      <c r="AR52">
        <v>50</v>
      </c>
      <c r="AS52">
        <v>24.08</v>
      </c>
    </row>
    <row r="53" spans="1:45">
      <c r="A53" t="s">
        <v>400</v>
      </c>
      <c r="G53" t="s">
        <v>95</v>
      </c>
      <c r="H53" s="73">
        <v>41.220000000000006</v>
      </c>
      <c r="I53" s="46">
        <v>0</v>
      </c>
      <c r="J53" s="46">
        <v>1.74</v>
      </c>
      <c r="K53" s="46">
        <v>92.95</v>
      </c>
      <c r="L53" s="46">
        <v>12.3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0.77</v>
      </c>
      <c r="Y53">
        <v>0</v>
      </c>
      <c r="Z53">
        <v>4.82</v>
      </c>
      <c r="AA53">
        <v>100</v>
      </c>
      <c r="AB53">
        <v>1.74</v>
      </c>
      <c r="AC53">
        <v>75</v>
      </c>
      <c r="AD53">
        <v>0</v>
      </c>
      <c r="AE53">
        <v>0</v>
      </c>
      <c r="AF53">
        <v>6.52</v>
      </c>
      <c r="AG53">
        <v>0</v>
      </c>
      <c r="AH53">
        <v>11.56</v>
      </c>
      <c r="AI53">
        <v>5.78</v>
      </c>
      <c r="AJ53">
        <v>40.450000000000003</v>
      </c>
      <c r="AK53">
        <v>14.45</v>
      </c>
      <c r="AL53">
        <v>100</v>
      </c>
      <c r="AM53">
        <v>8.19</v>
      </c>
      <c r="AN53">
        <v>261.08999999999997</v>
      </c>
      <c r="AO53">
        <v>0</v>
      </c>
      <c r="AP53">
        <v>28.89</v>
      </c>
      <c r="AQ53">
        <v>0</v>
      </c>
      <c r="AR53">
        <v>50</v>
      </c>
      <c r="AS53">
        <v>24.08</v>
      </c>
    </row>
    <row r="54" spans="1:45">
      <c r="A54" t="s">
        <v>399</v>
      </c>
      <c r="G54" t="s">
        <v>96</v>
      </c>
      <c r="H54" s="73">
        <v>41.220000000000006</v>
      </c>
      <c r="I54" s="46">
        <v>0</v>
      </c>
      <c r="J54" s="46">
        <v>1.74</v>
      </c>
      <c r="K54" s="46">
        <v>92.95</v>
      </c>
      <c r="L54" s="46">
        <v>12.32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0.77</v>
      </c>
      <c r="Y54">
        <v>0</v>
      </c>
      <c r="Z54">
        <v>4.82</v>
      </c>
      <c r="AA54">
        <v>100</v>
      </c>
      <c r="AB54">
        <v>1.74</v>
      </c>
      <c r="AC54">
        <v>75</v>
      </c>
      <c r="AD54">
        <v>0</v>
      </c>
      <c r="AE54">
        <v>0</v>
      </c>
      <c r="AF54">
        <v>6.54</v>
      </c>
      <c r="AG54">
        <v>0</v>
      </c>
      <c r="AH54">
        <v>11.56</v>
      </c>
      <c r="AI54">
        <v>5.78</v>
      </c>
      <c r="AJ54">
        <v>40.450000000000003</v>
      </c>
      <c r="AK54">
        <v>14.45</v>
      </c>
      <c r="AL54">
        <v>100</v>
      </c>
      <c r="AM54">
        <v>8.19</v>
      </c>
      <c r="AN54">
        <v>261.08999999999997</v>
      </c>
      <c r="AO54">
        <v>0</v>
      </c>
      <c r="AP54">
        <v>28.89</v>
      </c>
      <c r="AQ54">
        <v>0</v>
      </c>
      <c r="AR54">
        <v>50</v>
      </c>
      <c r="AS54">
        <v>24.08</v>
      </c>
    </row>
    <row r="55" spans="1:45">
      <c r="A55" t="s">
        <v>401</v>
      </c>
      <c r="G55" t="s">
        <v>97</v>
      </c>
      <c r="H55" s="73">
        <v>41.220000000000006</v>
      </c>
      <c r="I55" s="46">
        <v>0</v>
      </c>
      <c r="J55" s="46">
        <v>1.74</v>
      </c>
      <c r="K55" s="46">
        <v>92.95</v>
      </c>
      <c r="L55" s="46">
        <v>12.21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0.77</v>
      </c>
      <c r="Y55">
        <v>0</v>
      </c>
      <c r="Z55">
        <v>4.82</v>
      </c>
      <c r="AA55">
        <v>100</v>
      </c>
      <c r="AB55">
        <v>1.74</v>
      </c>
      <c r="AC55">
        <v>75</v>
      </c>
      <c r="AD55">
        <v>0</v>
      </c>
      <c r="AE55">
        <v>0</v>
      </c>
      <c r="AF55">
        <v>6.43</v>
      </c>
      <c r="AG55">
        <v>0</v>
      </c>
      <c r="AH55">
        <v>11.56</v>
      </c>
      <c r="AI55">
        <v>5.78</v>
      </c>
      <c r="AJ55">
        <v>40.450000000000003</v>
      </c>
      <c r="AK55">
        <v>14.45</v>
      </c>
      <c r="AL55">
        <v>100</v>
      </c>
      <c r="AM55">
        <v>8.19</v>
      </c>
      <c r="AN55">
        <v>261.08999999999997</v>
      </c>
      <c r="AO55">
        <v>0</v>
      </c>
      <c r="AP55">
        <v>28.89</v>
      </c>
      <c r="AQ55">
        <v>0</v>
      </c>
      <c r="AR55">
        <v>50</v>
      </c>
      <c r="AS55">
        <v>24.08</v>
      </c>
    </row>
    <row r="56" spans="1:45">
      <c r="A56" t="s">
        <v>401</v>
      </c>
      <c r="G56" t="s">
        <v>98</v>
      </c>
      <c r="H56" s="73">
        <v>41.220000000000006</v>
      </c>
      <c r="I56" s="46">
        <v>0</v>
      </c>
      <c r="J56" s="46">
        <v>1.74</v>
      </c>
      <c r="K56" s="46">
        <v>92.95</v>
      </c>
      <c r="L56" s="46">
        <v>11.93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0.77</v>
      </c>
      <c r="Y56">
        <v>0</v>
      </c>
      <c r="Z56">
        <v>4.82</v>
      </c>
      <c r="AA56">
        <v>100</v>
      </c>
      <c r="AB56">
        <v>1.74</v>
      </c>
      <c r="AC56">
        <v>75</v>
      </c>
      <c r="AD56">
        <v>0</v>
      </c>
      <c r="AE56">
        <v>0</v>
      </c>
      <c r="AF56">
        <v>6.15</v>
      </c>
      <c r="AG56">
        <v>0</v>
      </c>
      <c r="AH56">
        <v>11.56</v>
      </c>
      <c r="AI56">
        <v>5.78</v>
      </c>
      <c r="AJ56">
        <v>40.450000000000003</v>
      </c>
      <c r="AK56">
        <v>14.45</v>
      </c>
      <c r="AL56">
        <v>100</v>
      </c>
      <c r="AM56">
        <v>8.19</v>
      </c>
      <c r="AN56">
        <v>261.08999999999997</v>
      </c>
      <c r="AO56">
        <v>0</v>
      </c>
      <c r="AP56">
        <v>28.89</v>
      </c>
      <c r="AQ56">
        <v>0</v>
      </c>
      <c r="AR56">
        <v>50</v>
      </c>
      <c r="AS56">
        <v>24.08</v>
      </c>
    </row>
    <row r="57" spans="1:45">
      <c r="G57" t="s">
        <v>99</v>
      </c>
      <c r="H57" s="73">
        <v>41.220000000000006</v>
      </c>
      <c r="I57" s="46">
        <v>0</v>
      </c>
      <c r="J57" s="46">
        <v>1.74</v>
      </c>
      <c r="K57" s="46">
        <v>92.95</v>
      </c>
      <c r="L57" s="46">
        <v>11.84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0.77</v>
      </c>
      <c r="Y57">
        <v>0</v>
      </c>
      <c r="Z57">
        <v>4.82</v>
      </c>
      <c r="AA57">
        <v>100</v>
      </c>
      <c r="AB57">
        <v>1.74</v>
      </c>
      <c r="AC57">
        <v>75</v>
      </c>
      <c r="AD57">
        <v>0</v>
      </c>
      <c r="AE57">
        <v>0</v>
      </c>
      <c r="AF57">
        <v>6.06</v>
      </c>
      <c r="AG57">
        <v>0</v>
      </c>
      <c r="AH57">
        <v>11.56</v>
      </c>
      <c r="AI57">
        <v>5.78</v>
      </c>
      <c r="AJ57">
        <v>40.450000000000003</v>
      </c>
      <c r="AK57">
        <v>14.45</v>
      </c>
      <c r="AL57">
        <v>100</v>
      </c>
      <c r="AM57">
        <v>8.19</v>
      </c>
      <c r="AN57">
        <v>261.08999999999997</v>
      </c>
      <c r="AO57">
        <v>0</v>
      </c>
      <c r="AP57">
        <v>28.89</v>
      </c>
      <c r="AQ57">
        <v>0</v>
      </c>
      <c r="AR57">
        <v>50</v>
      </c>
      <c r="AS57">
        <v>24.08</v>
      </c>
    </row>
    <row r="58" spans="1:45">
      <c r="G58" t="s">
        <v>100</v>
      </c>
      <c r="H58" s="73">
        <v>41.220000000000006</v>
      </c>
      <c r="I58" s="46">
        <v>0</v>
      </c>
      <c r="J58" s="46">
        <v>1.74</v>
      </c>
      <c r="K58" s="46">
        <v>92.95</v>
      </c>
      <c r="L58" s="46">
        <v>11.73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0.77</v>
      </c>
      <c r="Y58">
        <v>0</v>
      </c>
      <c r="Z58">
        <v>4.82</v>
      </c>
      <c r="AA58">
        <v>100</v>
      </c>
      <c r="AB58">
        <v>1.74</v>
      </c>
      <c r="AC58">
        <v>75</v>
      </c>
      <c r="AD58">
        <v>0</v>
      </c>
      <c r="AE58">
        <v>0</v>
      </c>
      <c r="AF58">
        <v>5.95</v>
      </c>
      <c r="AG58">
        <v>0</v>
      </c>
      <c r="AH58">
        <v>11.56</v>
      </c>
      <c r="AI58">
        <v>5.78</v>
      </c>
      <c r="AJ58">
        <v>40.450000000000003</v>
      </c>
      <c r="AK58">
        <v>14.45</v>
      </c>
      <c r="AL58">
        <v>100</v>
      </c>
      <c r="AM58">
        <v>8.19</v>
      </c>
      <c r="AN58">
        <v>261.08999999999997</v>
      </c>
      <c r="AO58">
        <v>0</v>
      </c>
      <c r="AP58">
        <v>28.89</v>
      </c>
      <c r="AQ58">
        <v>0</v>
      </c>
      <c r="AR58">
        <v>50</v>
      </c>
      <c r="AS58">
        <v>24.08</v>
      </c>
    </row>
    <row r="59" spans="1:45">
      <c r="G59" t="s">
        <v>101</v>
      </c>
      <c r="H59" s="73">
        <v>41.220000000000006</v>
      </c>
      <c r="I59" s="46">
        <v>0</v>
      </c>
      <c r="J59" s="46">
        <v>1.74</v>
      </c>
      <c r="K59" s="46">
        <v>92.95</v>
      </c>
      <c r="L59" s="46">
        <v>11.280000000000001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0.77</v>
      </c>
      <c r="Y59">
        <v>0</v>
      </c>
      <c r="Z59">
        <v>4.82</v>
      </c>
      <c r="AA59">
        <v>100</v>
      </c>
      <c r="AB59">
        <v>1.74</v>
      </c>
      <c r="AC59">
        <v>75</v>
      </c>
      <c r="AD59">
        <v>0</v>
      </c>
      <c r="AE59">
        <v>0</v>
      </c>
      <c r="AF59">
        <v>5.5</v>
      </c>
      <c r="AG59">
        <v>0</v>
      </c>
      <c r="AH59">
        <v>11.56</v>
      </c>
      <c r="AI59">
        <v>5.78</v>
      </c>
      <c r="AJ59">
        <v>40.450000000000003</v>
      </c>
      <c r="AK59">
        <v>14.45</v>
      </c>
      <c r="AL59">
        <v>100</v>
      </c>
      <c r="AM59">
        <v>8.19</v>
      </c>
      <c r="AN59">
        <v>261.08999999999997</v>
      </c>
      <c r="AO59">
        <v>0</v>
      </c>
      <c r="AP59">
        <v>28.89</v>
      </c>
      <c r="AQ59">
        <v>0</v>
      </c>
      <c r="AR59">
        <v>50</v>
      </c>
      <c r="AS59">
        <v>24.08</v>
      </c>
    </row>
    <row r="60" spans="1:45">
      <c r="G60" t="s">
        <v>102</v>
      </c>
      <c r="H60" s="73">
        <v>41.220000000000006</v>
      </c>
      <c r="I60" s="46">
        <v>0</v>
      </c>
      <c r="J60" s="46">
        <v>1.74</v>
      </c>
      <c r="K60" s="46">
        <v>92.95</v>
      </c>
      <c r="L60" s="46">
        <v>10.99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0.77</v>
      </c>
      <c r="Y60">
        <v>0</v>
      </c>
      <c r="Z60">
        <v>4.82</v>
      </c>
      <c r="AA60">
        <v>100</v>
      </c>
      <c r="AB60">
        <v>1.74</v>
      </c>
      <c r="AC60">
        <v>75</v>
      </c>
      <c r="AD60">
        <v>0</v>
      </c>
      <c r="AE60">
        <v>0</v>
      </c>
      <c r="AF60">
        <v>5.21</v>
      </c>
      <c r="AG60">
        <v>0</v>
      </c>
      <c r="AH60">
        <v>11.56</v>
      </c>
      <c r="AI60">
        <v>5.78</v>
      </c>
      <c r="AJ60">
        <v>40.450000000000003</v>
      </c>
      <c r="AK60">
        <v>14.45</v>
      </c>
      <c r="AL60">
        <v>100</v>
      </c>
      <c r="AM60">
        <v>8.19</v>
      </c>
      <c r="AN60">
        <v>261.08999999999997</v>
      </c>
      <c r="AO60">
        <v>0</v>
      </c>
      <c r="AP60">
        <v>28.89</v>
      </c>
      <c r="AQ60">
        <v>0</v>
      </c>
      <c r="AR60">
        <v>50</v>
      </c>
      <c r="AS60">
        <v>24.08</v>
      </c>
    </row>
    <row r="61" spans="1:45">
      <c r="G61" t="s">
        <v>103</v>
      </c>
      <c r="H61" s="73">
        <v>41.220000000000006</v>
      </c>
      <c r="I61" s="46">
        <v>0</v>
      </c>
      <c r="J61" s="46">
        <v>1.74</v>
      </c>
      <c r="K61" s="46">
        <v>92.95</v>
      </c>
      <c r="L61" s="46">
        <v>10.97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0.77</v>
      </c>
      <c r="Y61">
        <v>0</v>
      </c>
      <c r="Z61">
        <v>4.82</v>
      </c>
      <c r="AA61">
        <v>100</v>
      </c>
      <c r="AB61">
        <v>1.74</v>
      </c>
      <c r="AC61">
        <v>75</v>
      </c>
      <c r="AD61">
        <v>0</v>
      </c>
      <c r="AE61">
        <v>0</v>
      </c>
      <c r="AF61">
        <v>5.19</v>
      </c>
      <c r="AG61">
        <v>0</v>
      </c>
      <c r="AH61">
        <v>11.56</v>
      </c>
      <c r="AI61">
        <v>5.78</v>
      </c>
      <c r="AJ61">
        <v>40.450000000000003</v>
      </c>
      <c r="AK61">
        <v>14.45</v>
      </c>
      <c r="AL61">
        <v>100</v>
      </c>
      <c r="AM61">
        <v>8.19</v>
      </c>
      <c r="AN61">
        <v>261.08999999999997</v>
      </c>
      <c r="AO61">
        <v>0</v>
      </c>
      <c r="AP61">
        <v>28.89</v>
      </c>
      <c r="AQ61">
        <v>0</v>
      </c>
      <c r="AR61">
        <v>50</v>
      </c>
      <c r="AS61">
        <v>24.08</v>
      </c>
    </row>
    <row r="62" spans="1:45">
      <c r="G62" t="s">
        <v>104</v>
      </c>
      <c r="H62" s="73">
        <v>41.220000000000006</v>
      </c>
      <c r="I62" s="46">
        <v>0</v>
      </c>
      <c r="J62" s="46">
        <v>1.74</v>
      </c>
      <c r="K62" s="46">
        <v>92.95</v>
      </c>
      <c r="L62" s="46">
        <v>10.43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0.77</v>
      </c>
      <c r="Y62">
        <v>0</v>
      </c>
      <c r="Z62">
        <v>4.82</v>
      </c>
      <c r="AA62">
        <v>100</v>
      </c>
      <c r="AB62">
        <v>1.74</v>
      </c>
      <c r="AC62">
        <v>75</v>
      </c>
      <c r="AD62">
        <v>0</v>
      </c>
      <c r="AE62">
        <v>0</v>
      </c>
      <c r="AF62">
        <v>4.6500000000000004</v>
      </c>
      <c r="AG62">
        <v>0</v>
      </c>
      <c r="AH62">
        <v>11.56</v>
      </c>
      <c r="AI62">
        <v>5.78</v>
      </c>
      <c r="AJ62">
        <v>40.450000000000003</v>
      </c>
      <c r="AK62">
        <v>14.45</v>
      </c>
      <c r="AL62">
        <v>100</v>
      </c>
      <c r="AM62">
        <v>8.19</v>
      </c>
      <c r="AN62">
        <v>261.08999999999997</v>
      </c>
      <c r="AO62">
        <v>0</v>
      </c>
      <c r="AP62">
        <v>28.89</v>
      </c>
      <c r="AQ62">
        <v>0</v>
      </c>
      <c r="AR62">
        <v>50</v>
      </c>
      <c r="AS62">
        <v>24.08</v>
      </c>
    </row>
    <row r="63" spans="1:45">
      <c r="G63" t="s">
        <v>105</v>
      </c>
      <c r="H63" s="73">
        <v>41.080000000000005</v>
      </c>
      <c r="I63" s="46">
        <v>0</v>
      </c>
      <c r="J63" s="46">
        <v>1.74</v>
      </c>
      <c r="K63" s="46">
        <v>92.95</v>
      </c>
      <c r="L63" s="46">
        <v>10.129999999999999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0.63</v>
      </c>
      <c r="Y63">
        <v>0</v>
      </c>
      <c r="Z63">
        <v>4.82</v>
      </c>
      <c r="AA63">
        <v>100</v>
      </c>
      <c r="AB63">
        <v>1.74</v>
      </c>
      <c r="AC63">
        <v>75</v>
      </c>
      <c r="AD63">
        <v>0</v>
      </c>
      <c r="AE63">
        <v>0</v>
      </c>
      <c r="AF63">
        <v>4.3499999999999996</v>
      </c>
      <c r="AG63">
        <v>0</v>
      </c>
      <c r="AH63">
        <v>11.56</v>
      </c>
      <c r="AI63">
        <v>5.78</v>
      </c>
      <c r="AJ63">
        <v>40.450000000000003</v>
      </c>
      <c r="AK63">
        <v>14.45</v>
      </c>
      <c r="AL63">
        <v>100</v>
      </c>
      <c r="AM63">
        <v>8.19</v>
      </c>
      <c r="AN63">
        <v>261.08999999999997</v>
      </c>
      <c r="AO63">
        <v>0</v>
      </c>
      <c r="AP63">
        <v>28.89</v>
      </c>
      <c r="AQ63">
        <v>0</v>
      </c>
      <c r="AR63">
        <v>50</v>
      </c>
      <c r="AS63">
        <v>24.08</v>
      </c>
    </row>
    <row r="64" spans="1:45">
      <c r="G64" t="s">
        <v>106</v>
      </c>
      <c r="H64" s="73">
        <v>41.080000000000005</v>
      </c>
      <c r="I64" s="46">
        <v>0</v>
      </c>
      <c r="J64" s="46">
        <v>1.74</v>
      </c>
      <c r="K64" s="46">
        <v>92.95</v>
      </c>
      <c r="L64" s="46">
        <v>9.6999999999999993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0.63</v>
      </c>
      <c r="Y64">
        <v>0</v>
      </c>
      <c r="Z64">
        <v>4.82</v>
      </c>
      <c r="AA64">
        <v>100</v>
      </c>
      <c r="AB64">
        <v>1.74</v>
      </c>
      <c r="AC64">
        <v>75</v>
      </c>
      <c r="AD64">
        <v>0</v>
      </c>
      <c r="AE64">
        <v>0</v>
      </c>
      <c r="AF64">
        <v>3.92</v>
      </c>
      <c r="AG64">
        <v>0</v>
      </c>
      <c r="AH64">
        <v>11.56</v>
      </c>
      <c r="AI64">
        <v>5.78</v>
      </c>
      <c r="AJ64">
        <v>40.450000000000003</v>
      </c>
      <c r="AK64">
        <v>14.45</v>
      </c>
      <c r="AL64">
        <v>100</v>
      </c>
      <c r="AM64">
        <v>8.19</v>
      </c>
      <c r="AN64">
        <v>261.08999999999997</v>
      </c>
      <c r="AO64">
        <v>0</v>
      </c>
      <c r="AP64">
        <v>28.89</v>
      </c>
      <c r="AQ64">
        <v>0</v>
      </c>
      <c r="AR64">
        <v>50</v>
      </c>
      <c r="AS64">
        <v>24.08</v>
      </c>
    </row>
    <row r="65" spans="7:45">
      <c r="G65" t="s">
        <v>107</v>
      </c>
      <c r="H65" s="73">
        <v>41.080000000000005</v>
      </c>
      <c r="I65" s="46">
        <v>0</v>
      </c>
      <c r="J65" s="46">
        <v>1.74</v>
      </c>
      <c r="K65" s="46">
        <v>90.64</v>
      </c>
      <c r="L65" s="46">
        <v>9.23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0.63</v>
      </c>
      <c r="Y65">
        <v>0</v>
      </c>
      <c r="Z65">
        <v>4.82</v>
      </c>
      <c r="AA65">
        <v>100</v>
      </c>
      <c r="AB65">
        <v>1.74</v>
      </c>
      <c r="AC65">
        <v>75</v>
      </c>
      <c r="AD65">
        <v>0</v>
      </c>
      <c r="AE65">
        <v>0</v>
      </c>
      <c r="AF65">
        <v>3.45</v>
      </c>
      <c r="AG65">
        <v>0</v>
      </c>
      <c r="AH65">
        <v>11.56</v>
      </c>
      <c r="AI65">
        <v>5.78</v>
      </c>
      <c r="AJ65">
        <v>40.450000000000003</v>
      </c>
      <c r="AK65">
        <v>14.45</v>
      </c>
      <c r="AL65">
        <v>100</v>
      </c>
      <c r="AM65">
        <v>8.19</v>
      </c>
      <c r="AN65">
        <v>261.08999999999997</v>
      </c>
      <c r="AO65">
        <v>0</v>
      </c>
      <c r="AP65">
        <v>28.89</v>
      </c>
      <c r="AQ65">
        <v>0</v>
      </c>
      <c r="AR65">
        <v>50</v>
      </c>
      <c r="AS65">
        <v>21.77</v>
      </c>
    </row>
    <row r="66" spans="7:45">
      <c r="G66" t="s">
        <v>108</v>
      </c>
      <c r="H66" s="73">
        <v>41.080000000000005</v>
      </c>
      <c r="I66" s="46">
        <v>0</v>
      </c>
      <c r="J66" s="46">
        <v>1.74</v>
      </c>
      <c r="K66" s="46">
        <v>81.2</v>
      </c>
      <c r="L66" s="46">
        <v>8.6999999999999993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0.63</v>
      </c>
      <c r="Y66">
        <v>0</v>
      </c>
      <c r="Z66">
        <v>4.82</v>
      </c>
      <c r="AA66">
        <v>100</v>
      </c>
      <c r="AB66">
        <v>1.74</v>
      </c>
      <c r="AC66">
        <v>75</v>
      </c>
      <c r="AD66">
        <v>0</v>
      </c>
      <c r="AE66">
        <v>0</v>
      </c>
      <c r="AF66">
        <v>2.92</v>
      </c>
      <c r="AG66">
        <v>0</v>
      </c>
      <c r="AH66">
        <v>11.56</v>
      </c>
      <c r="AI66">
        <v>5.78</v>
      </c>
      <c r="AJ66">
        <v>40.450000000000003</v>
      </c>
      <c r="AK66">
        <v>14.45</v>
      </c>
      <c r="AL66">
        <v>100</v>
      </c>
      <c r="AM66">
        <v>8.19</v>
      </c>
      <c r="AN66">
        <v>261.08999999999997</v>
      </c>
      <c r="AO66">
        <v>0</v>
      </c>
      <c r="AP66">
        <v>28.89</v>
      </c>
      <c r="AQ66">
        <v>0</v>
      </c>
      <c r="AR66">
        <v>50</v>
      </c>
      <c r="AS66">
        <v>12.33</v>
      </c>
    </row>
    <row r="67" spans="7:45">
      <c r="G67" t="s">
        <v>109</v>
      </c>
      <c r="H67" s="73">
        <v>40.93</v>
      </c>
      <c r="I67" s="46">
        <v>0</v>
      </c>
      <c r="J67" s="46">
        <v>1.74</v>
      </c>
      <c r="K67" s="46">
        <v>74.260000000000005</v>
      </c>
      <c r="L67" s="46">
        <v>8.2899999999999991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0.48</v>
      </c>
      <c r="Y67">
        <v>0</v>
      </c>
      <c r="Z67">
        <v>4.82</v>
      </c>
      <c r="AA67">
        <v>100</v>
      </c>
      <c r="AB67">
        <v>1.74</v>
      </c>
      <c r="AC67">
        <v>75</v>
      </c>
      <c r="AD67">
        <v>0</v>
      </c>
      <c r="AE67">
        <v>0</v>
      </c>
      <c r="AF67">
        <v>2.5099999999999998</v>
      </c>
      <c r="AG67">
        <v>0</v>
      </c>
      <c r="AH67">
        <v>11.56</v>
      </c>
      <c r="AI67">
        <v>5.78</v>
      </c>
      <c r="AJ67">
        <v>40.450000000000003</v>
      </c>
      <c r="AK67">
        <v>14.45</v>
      </c>
      <c r="AL67">
        <v>100</v>
      </c>
      <c r="AM67">
        <v>8.19</v>
      </c>
      <c r="AN67">
        <v>261.08999999999997</v>
      </c>
      <c r="AO67">
        <v>0</v>
      </c>
      <c r="AP67">
        <v>28.89</v>
      </c>
      <c r="AQ67">
        <v>0</v>
      </c>
      <c r="AR67">
        <v>50</v>
      </c>
      <c r="AS67">
        <v>5.39</v>
      </c>
    </row>
    <row r="68" spans="7:45">
      <c r="G68" t="s">
        <v>110</v>
      </c>
      <c r="H68" s="73">
        <v>34.43</v>
      </c>
      <c r="I68" s="46">
        <v>0</v>
      </c>
      <c r="J68" s="46">
        <v>1.74</v>
      </c>
      <c r="K68" s="46">
        <v>39.979999999999997</v>
      </c>
      <c r="L68" s="46">
        <v>7.7700000000000005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0.48</v>
      </c>
      <c r="Y68">
        <v>0</v>
      </c>
      <c r="Z68">
        <v>4.82</v>
      </c>
      <c r="AA68">
        <v>100</v>
      </c>
      <c r="AB68">
        <v>1.74</v>
      </c>
      <c r="AC68">
        <v>75</v>
      </c>
      <c r="AD68">
        <v>0</v>
      </c>
      <c r="AE68">
        <v>0</v>
      </c>
      <c r="AF68">
        <v>1.99</v>
      </c>
      <c r="AG68">
        <v>0</v>
      </c>
      <c r="AH68">
        <v>11.56</v>
      </c>
      <c r="AI68">
        <v>5.78</v>
      </c>
      <c r="AJ68">
        <v>33.950000000000003</v>
      </c>
      <c r="AK68">
        <v>14.45</v>
      </c>
      <c r="AL68">
        <v>100</v>
      </c>
      <c r="AM68">
        <v>8.19</v>
      </c>
      <c r="AN68">
        <v>261.08999999999997</v>
      </c>
      <c r="AO68">
        <v>0</v>
      </c>
      <c r="AP68">
        <v>0</v>
      </c>
      <c r="AQ68">
        <v>0</v>
      </c>
      <c r="AR68">
        <v>50</v>
      </c>
      <c r="AS68">
        <v>0</v>
      </c>
    </row>
    <row r="69" spans="7:45">
      <c r="G69" t="s">
        <v>111</v>
      </c>
      <c r="H69" s="73">
        <v>23.59</v>
      </c>
      <c r="I69" s="46">
        <v>0</v>
      </c>
      <c r="J69" s="46">
        <v>1.74</v>
      </c>
      <c r="K69" s="46">
        <v>39.979999999999997</v>
      </c>
      <c r="L69" s="46">
        <v>7.3000000000000007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0.48</v>
      </c>
      <c r="Y69">
        <v>0</v>
      </c>
      <c r="Z69">
        <v>4.82</v>
      </c>
      <c r="AA69">
        <v>100</v>
      </c>
      <c r="AB69">
        <v>1.74</v>
      </c>
      <c r="AC69">
        <v>75</v>
      </c>
      <c r="AD69">
        <v>0</v>
      </c>
      <c r="AE69">
        <v>0</v>
      </c>
      <c r="AF69">
        <v>1.52</v>
      </c>
      <c r="AG69">
        <v>0</v>
      </c>
      <c r="AH69">
        <v>11.56</v>
      </c>
      <c r="AI69">
        <v>5.78</v>
      </c>
      <c r="AJ69">
        <v>23.11</v>
      </c>
      <c r="AK69">
        <v>14.45</v>
      </c>
      <c r="AL69">
        <v>100</v>
      </c>
      <c r="AM69">
        <v>8.19</v>
      </c>
      <c r="AN69">
        <v>261.08999999999997</v>
      </c>
      <c r="AO69">
        <v>0</v>
      </c>
      <c r="AP69">
        <v>0</v>
      </c>
      <c r="AQ69">
        <v>0</v>
      </c>
      <c r="AR69">
        <v>50</v>
      </c>
      <c r="AS69">
        <v>0</v>
      </c>
    </row>
    <row r="70" spans="7:45">
      <c r="G70" t="s">
        <v>112</v>
      </c>
      <c r="H70" s="73">
        <v>12.76</v>
      </c>
      <c r="I70" s="46">
        <v>0</v>
      </c>
      <c r="J70" s="46">
        <v>1.74</v>
      </c>
      <c r="K70" s="46">
        <v>39.979999999999997</v>
      </c>
      <c r="L70" s="46">
        <v>6.8500000000000005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0.48</v>
      </c>
      <c r="Y70">
        <v>0</v>
      </c>
      <c r="Z70">
        <v>4.82</v>
      </c>
      <c r="AA70">
        <v>100</v>
      </c>
      <c r="AB70">
        <v>1.74</v>
      </c>
      <c r="AC70">
        <v>75</v>
      </c>
      <c r="AD70">
        <v>0</v>
      </c>
      <c r="AE70">
        <v>0</v>
      </c>
      <c r="AF70">
        <v>1.07</v>
      </c>
      <c r="AG70">
        <v>0</v>
      </c>
      <c r="AH70">
        <v>11.56</v>
      </c>
      <c r="AI70">
        <v>5.78</v>
      </c>
      <c r="AJ70">
        <v>12.28</v>
      </c>
      <c r="AK70">
        <v>14.45</v>
      </c>
      <c r="AL70">
        <v>100</v>
      </c>
      <c r="AM70">
        <v>8.19</v>
      </c>
      <c r="AN70">
        <v>261.08999999999997</v>
      </c>
      <c r="AO70">
        <v>0</v>
      </c>
      <c r="AP70">
        <v>0</v>
      </c>
      <c r="AQ70">
        <v>0</v>
      </c>
      <c r="AR70">
        <v>50</v>
      </c>
      <c r="AS70">
        <v>0</v>
      </c>
    </row>
    <row r="71" spans="7:45">
      <c r="G71" t="s">
        <v>113</v>
      </c>
      <c r="H71" s="73">
        <v>1.92</v>
      </c>
      <c r="I71" s="46">
        <v>0</v>
      </c>
      <c r="J71" s="46">
        <v>1.74</v>
      </c>
      <c r="K71" s="46">
        <v>39.979999999999997</v>
      </c>
      <c r="L71" s="46">
        <v>6.45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0.48</v>
      </c>
      <c r="Y71">
        <v>0</v>
      </c>
      <c r="Z71">
        <v>4.82</v>
      </c>
      <c r="AA71">
        <v>100</v>
      </c>
      <c r="AB71">
        <v>1.74</v>
      </c>
      <c r="AC71">
        <v>75</v>
      </c>
      <c r="AD71">
        <v>0</v>
      </c>
      <c r="AE71">
        <v>0</v>
      </c>
      <c r="AF71">
        <v>0.67</v>
      </c>
      <c r="AG71">
        <v>0</v>
      </c>
      <c r="AH71">
        <v>11.56</v>
      </c>
      <c r="AI71">
        <v>5.78</v>
      </c>
      <c r="AJ71">
        <v>1.44</v>
      </c>
      <c r="AK71">
        <v>14.45</v>
      </c>
      <c r="AL71">
        <v>100</v>
      </c>
      <c r="AM71">
        <v>8.19</v>
      </c>
      <c r="AN71">
        <v>261.08999999999997</v>
      </c>
      <c r="AO71">
        <v>0</v>
      </c>
      <c r="AP71">
        <v>0</v>
      </c>
      <c r="AQ71">
        <v>0</v>
      </c>
      <c r="AR71">
        <v>50</v>
      </c>
      <c r="AS71">
        <v>0</v>
      </c>
    </row>
    <row r="72" spans="7:45">
      <c r="G72" t="s">
        <v>114</v>
      </c>
      <c r="H72" s="73">
        <v>0.48</v>
      </c>
      <c r="I72" s="46">
        <v>0</v>
      </c>
      <c r="J72" s="46">
        <v>1.74</v>
      </c>
      <c r="K72" s="46">
        <v>39.979999999999997</v>
      </c>
      <c r="L72" s="46">
        <v>6.1800000000000006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0.48</v>
      </c>
      <c r="Y72">
        <v>0</v>
      </c>
      <c r="Z72">
        <v>4.82</v>
      </c>
      <c r="AA72">
        <v>100</v>
      </c>
      <c r="AB72">
        <v>1.74</v>
      </c>
      <c r="AC72">
        <v>75</v>
      </c>
      <c r="AD72">
        <v>0</v>
      </c>
      <c r="AE72">
        <v>0</v>
      </c>
      <c r="AF72">
        <v>0.4</v>
      </c>
      <c r="AG72">
        <v>0</v>
      </c>
      <c r="AH72">
        <v>11.56</v>
      </c>
      <c r="AI72">
        <v>5.78</v>
      </c>
      <c r="AJ72">
        <v>0</v>
      </c>
      <c r="AK72">
        <v>14.45</v>
      </c>
      <c r="AL72">
        <v>100</v>
      </c>
      <c r="AM72">
        <v>8.19</v>
      </c>
      <c r="AN72">
        <v>261.08999999999997</v>
      </c>
      <c r="AO72">
        <v>0</v>
      </c>
      <c r="AP72">
        <v>0</v>
      </c>
      <c r="AQ72">
        <v>0</v>
      </c>
      <c r="AR72">
        <v>50</v>
      </c>
      <c r="AS72">
        <v>0</v>
      </c>
    </row>
    <row r="73" spans="7:45">
      <c r="G73" t="s">
        <v>115</v>
      </c>
      <c r="H73" s="73">
        <v>0.48</v>
      </c>
      <c r="I73" s="46">
        <v>0</v>
      </c>
      <c r="J73" s="46">
        <v>1.74</v>
      </c>
      <c r="K73" s="46">
        <v>39.979999999999997</v>
      </c>
      <c r="L73" s="46">
        <v>5.98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0.48</v>
      </c>
      <c r="Y73">
        <v>0</v>
      </c>
      <c r="Z73">
        <v>4.82</v>
      </c>
      <c r="AA73">
        <v>100</v>
      </c>
      <c r="AB73">
        <v>1.74</v>
      </c>
      <c r="AC73">
        <v>75</v>
      </c>
      <c r="AD73">
        <v>0</v>
      </c>
      <c r="AE73">
        <v>0</v>
      </c>
      <c r="AF73">
        <v>0.2</v>
      </c>
      <c r="AG73">
        <v>0</v>
      </c>
      <c r="AH73">
        <v>11.56</v>
      </c>
      <c r="AI73">
        <v>5.78</v>
      </c>
      <c r="AJ73">
        <v>0</v>
      </c>
      <c r="AK73">
        <v>14.45</v>
      </c>
      <c r="AL73">
        <v>100</v>
      </c>
      <c r="AM73">
        <v>8.19</v>
      </c>
      <c r="AN73">
        <v>261.08999999999997</v>
      </c>
      <c r="AO73">
        <v>0</v>
      </c>
      <c r="AP73">
        <v>0</v>
      </c>
      <c r="AQ73">
        <v>0</v>
      </c>
      <c r="AR73">
        <v>50</v>
      </c>
      <c r="AS73">
        <v>0</v>
      </c>
    </row>
    <row r="74" spans="7:45">
      <c r="G74" t="s">
        <v>116</v>
      </c>
      <c r="H74" s="73">
        <v>0.48</v>
      </c>
      <c r="I74" s="46">
        <v>0</v>
      </c>
      <c r="J74" s="46">
        <v>1.74</v>
      </c>
      <c r="K74" s="46">
        <v>39.979999999999997</v>
      </c>
      <c r="L74" s="46">
        <v>5.78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0.48</v>
      </c>
      <c r="Y74">
        <v>0</v>
      </c>
      <c r="Z74">
        <v>4.82</v>
      </c>
      <c r="AA74">
        <v>100</v>
      </c>
      <c r="AB74">
        <v>1.74</v>
      </c>
      <c r="AC74">
        <v>75</v>
      </c>
      <c r="AD74">
        <v>0</v>
      </c>
      <c r="AE74">
        <v>0</v>
      </c>
      <c r="AF74">
        <v>0</v>
      </c>
      <c r="AG74">
        <v>0</v>
      </c>
      <c r="AH74">
        <v>11.56</v>
      </c>
      <c r="AI74">
        <v>5.78</v>
      </c>
      <c r="AJ74">
        <v>0</v>
      </c>
      <c r="AK74">
        <v>14.45</v>
      </c>
      <c r="AL74">
        <v>100</v>
      </c>
      <c r="AM74">
        <v>8.19</v>
      </c>
      <c r="AN74">
        <v>261.08999999999997</v>
      </c>
      <c r="AO74">
        <v>0</v>
      </c>
      <c r="AP74">
        <v>0</v>
      </c>
      <c r="AQ74">
        <v>0</v>
      </c>
      <c r="AR74">
        <v>50</v>
      </c>
      <c r="AS74">
        <v>0</v>
      </c>
    </row>
    <row r="75" spans="7:45">
      <c r="G75" t="s">
        <v>117</v>
      </c>
      <c r="H75" s="73">
        <v>0.53</v>
      </c>
      <c r="I75" s="46">
        <v>0</v>
      </c>
      <c r="J75" s="46">
        <v>1.74</v>
      </c>
      <c r="K75" s="46">
        <v>39.979999999999997</v>
      </c>
      <c r="L75" s="46">
        <v>5.78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0.53</v>
      </c>
      <c r="Y75">
        <v>0</v>
      </c>
      <c r="Z75">
        <v>4.82</v>
      </c>
      <c r="AA75">
        <v>100</v>
      </c>
      <c r="AB75">
        <v>1.74</v>
      </c>
      <c r="AC75">
        <v>75</v>
      </c>
      <c r="AD75">
        <v>25</v>
      </c>
      <c r="AE75">
        <v>0</v>
      </c>
      <c r="AF75">
        <v>0</v>
      </c>
      <c r="AG75">
        <v>55</v>
      </c>
      <c r="AH75">
        <v>11.56</v>
      </c>
      <c r="AI75">
        <v>5.78</v>
      </c>
      <c r="AJ75">
        <v>0</v>
      </c>
      <c r="AK75">
        <v>14.45</v>
      </c>
      <c r="AL75">
        <v>100</v>
      </c>
      <c r="AM75">
        <v>8.19</v>
      </c>
      <c r="AN75">
        <v>153.38</v>
      </c>
      <c r="AO75">
        <v>0</v>
      </c>
      <c r="AP75">
        <v>0</v>
      </c>
      <c r="AQ75">
        <v>0</v>
      </c>
      <c r="AR75">
        <v>50</v>
      </c>
      <c r="AS75">
        <v>0</v>
      </c>
    </row>
    <row r="76" spans="7:45">
      <c r="G76" t="s">
        <v>118</v>
      </c>
      <c r="H76" s="73">
        <v>0.53</v>
      </c>
      <c r="I76" s="46">
        <v>0</v>
      </c>
      <c r="J76" s="46">
        <v>1.74</v>
      </c>
      <c r="K76" s="46">
        <v>39.979999999999997</v>
      </c>
      <c r="L76" s="46">
        <v>5.78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0.53</v>
      </c>
      <c r="Y76">
        <v>0</v>
      </c>
      <c r="Z76">
        <v>4.82</v>
      </c>
      <c r="AA76">
        <v>100</v>
      </c>
      <c r="AB76">
        <v>1.74</v>
      </c>
      <c r="AC76">
        <v>75</v>
      </c>
      <c r="AD76">
        <v>25</v>
      </c>
      <c r="AE76">
        <v>0</v>
      </c>
      <c r="AF76">
        <v>0</v>
      </c>
      <c r="AG76">
        <v>55</v>
      </c>
      <c r="AH76">
        <v>11.56</v>
      </c>
      <c r="AI76">
        <v>5.78</v>
      </c>
      <c r="AJ76">
        <v>0</v>
      </c>
      <c r="AK76">
        <v>14.45</v>
      </c>
      <c r="AL76">
        <v>100</v>
      </c>
      <c r="AM76">
        <v>8.19</v>
      </c>
      <c r="AN76">
        <v>153.38</v>
      </c>
      <c r="AO76">
        <v>0</v>
      </c>
      <c r="AP76">
        <v>0</v>
      </c>
      <c r="AQ76">
        <v>0</v>
      </c>
      <c r="AR76">
        <v>50</v>
      </c>
      <c r="AS76">
        <v>0</v>
      </c>
    </row>
    <row r="77" spans="7:45">
      <c r="G77" t="s">
        <v>119</v>
      </c>
      <c r="H77" s="73">
        <v>0.53</v>
      </c>
      <c r="I77" s="46">
        <v>0</v>
      </c>
      <c r="J77" s="46">
        <v>1.74</v>
      </c>
      <c r="K77" s="46">
        <v>39.979999999999997</v>
      </c>
      <c r="L77" s="46">
        <v>5.78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0.53</v>
      </c>
      <c r="Y77">
        <v>0</v>
      </c>
      <c r="Z77">
        <v>4.82</v>
      </c>
      <c r="AA77">
        <v>100</v>
      </c>
      <c r="AB77">
        <v>1.74</v>
      </c>
      <c r="AC77">
        <v>75</v>
      </c>
      <c r="AD77">
        <v>25</v>
      </c>
      <c r="AE77">
        <v>0</v>
      </c>
      <c r="AF77">
        <v>0</v>
      </c>
      <c r="AG77">
        <v>55</v>
      </c>
      <c r="AH77">
        <v>11.56</v>
      </c>
      <c r="AI77">
        <v>5.78</v>
      </c>
      <c r="AJ77">
        <v>0</v>
      </c>
      <c r="AK77">
        <v>14.45</v>
      </c>
      <c r="AL77">
        <v>100</v>
      </c>
      <c r="AM77">
        <v>8.19</v>
      </c>
      <c r="AN77">
        <v>153.38</v>
      </c>
      <c r="AO77">
        <v>0</v>
      </c>
      <c r="AP77">
        <v>0</v>
      </c>
      <c r="AQ77">
        <v>0</v>
      </c>
      <c r="AR77">
        <v>50</v>
      </c>
      <c r="AS77">
        <v>0</v>
      </c>
    </row>
    <row r="78" spans="7:45">
      <c r="G78" t="s">
        <v>120</v>
      </c>
      <c r="H78" s="73">
        <v>0.53</v>
      </c>
      <c r="I78" s="46">
        <v>0</v>
      </c>
      <c r="J78" s="46">
        <v>1.74</v>
      </c>
      <c r="K78" s="46">
        <v>39.979999999999997</v>
      </c>
      <c r="L78" s="46">
        <v>5.78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0.53</v>
      </c>
      <c r="Y78">
        <v>0</v>
      </c>
      <c r="Z78">
        <v>4.82</v>
      </c>
      <c r="AA78">
        <v>100</v>
      </c>
      <c r="AB78">
        <v>1.74</v>
      </c>
      <c r="AC78">
        <v>75</v>
      </c>
      <c r="AD78">
        <v>25</v>
      </c>
      <c r="AE78">
        <v>0</v>
      </c>
      <c r="AF78">
        <v>0</v>
      </c>
      <c r="AG78">
        <v>55</v>
      </c>
      <c r="AH78">
        <v>11.56</v>
      </c>
      <c r="AI78">
        <v>5.78</v>
      </c>
      <c r="AJ78">
        <v>0</v>
      </c>
      <c r="AK78">
        <v>14.45</v>
      </c>
      <c r="AL78">
        <v>100</v>
      </c>
      <c r="AM78">
        <v>8.19</v>
      </c>
      <c r="AN78">
        <v>153.38</v>
      </c>
      <c r="AO78">
        <v>0</v>
      </c>
      <c r="AP78">
        <v>0</v>
      </c>
      <c r="AQ78">
        <v>0</v>
      </c>
      <c r="AR78">
        <v>50</v>
      </c>
      <c r="AS78">
        <v>0</v>
      </c>
    </row>
    <row r="79" spans="7:45">
      <c r="G79" t="s">
        <v>121</v>
      </c>
      <c r="H79" s="73">
        <v>0.53</v>
      </c>
      <c r="I79" s="46">
        <v>0</v>
      </c>
      <c r="J79" s="46">
        <v>1.74</v>
      </c>
      <c r="K79" s="46">
        <v>39.979999999999997</v>
      </c>
      <c r="L79" s="46">
        <v>5.78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0.53</v>
      </c>
      <c r="Y79">
        <v>0</v>
      </c>
      <c r="Z79">
        <v>4.82</v>
      </c>
      <c r="AA79">
        <v>100</v>
      </c>
      <c r="AB79">
        <v>1.74</v>
      </c>
      <c r="AC79">
        <v>75</v>
      </c>
      <c r="AD79">
        <v>25</v>
      </c>
      <c r="AE79">
        <v>0</v>
      </c>
      <c r="AF79">
        <v>0</v>
      </c>
      <c r="AG79">
        <v>55</v>
      </c>
      <c r="AH79">
        <v>11.56</v>
      </c>
      <c r="AI79">
        <v>5.78</v>
      </c>
      <c r="AJ79">
        <v>0</v>
      </c>
      <c r="AK79">
        <v>14.45</v>
      </c>
      <c r="AL79">
        <v>100</v>
      </c>
      <c r="AM79">
        <v>8.19</v>
      </c>
      <c r="AN79">
        <v>153.38</v>
      </c>
      <c r="AO79">
        <v>0</v>
      </c>
      <c r="AP79">
        <v>0</v>
      </c>
      <c r="AQ79">
        <v>0</v>
      </c>
      <c r="AR79">
        <v>50</v>
      </c>
      <c r="AS79">
        <v>0</v>
      </c>
    </row>
    <row r="80" spans="7:45">
      <c r="G80" t="s">
        <v>122</v>
      </c>
      <c r="H80" s="73">
        <v>0.53</v>
      </c>
      <c r="I80" s="46">
        <v>0</v>
      </c>
      <c r="J80" s="46">
        <v>1.74</v>
      </c>
      <c r="K80" s="46">
        <v>39.979999999999997</v>
      </c>
      <c r="L80" s="46">
        <v>5.78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0.53</v>
      </c>
      <c r="Y80">
        <v>0</v>
      </c>
      <c r="Z80">
        <v>4.82</v>
      </c>
      <c r="AA80">
        <v>100</v>
      </c>
      <c r="AB80">
        <v>1.74</v>
      </c>
      <c r="AC80">
        <v>75</v>
      </c>
      <c r="AD80">
        <v>25</v>
      </c>
      <c r="AE80">
        <v>0</v>
      </c>
      <c r="AF80">
        <v>0</v>
      </c>
      <c r="AG80">
        <v>55</v>
      </c>
      <c r="AH80">
        <v>11.56</v>
      </c>
      <c r="AI80">
        <v>5.78</v>
      </c>
      <c r="AJ80">
        <v>0</v>
      </c>
      <c r="AK80">
        <v>14.45</v>
      </c>
      <c r="AL80">
        <v>100</v>
      </c>
      <c r="AM80">
        <v>8.19</v>
      </c>
      <c r="AN80">
        <v>153.38</v>
      </c>
      <c r="AO80">
        <v>0</v>
      </c>
      <c r="AP80">
        <v>0</v>
      </c>
      <c r="AQ80">
        <v>0</v>
      </c>
      <c r="AR80">
        <v>50</v>
      </c>
      <c r="AS80">
        <v>0</v>
      </c>
    </row>
    <row r="81" spans="7:45">
      <c r="G81" t="s">
        <v>123</v>
      </c>
      <c r="H81" s="73">
        <v>0.53</v>
      </c>
      <c r="I81" s="46">
        <v>0</v>
      </c>
      <c r="J81" s="46">
        <v>1.74</v>
      </c>
      <c r="K81" s="46">
        <v>39.979999999999997</v>
      </c>
      <c r="L81" s="46">
        <v>5.78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0.53</v>
      </c>
      <c r="Y81">
        <v>0</v>
      </c>
      <c r="Z81">
        <v>4.82</v>
      </c>
      <c r="AA81">
        <v>100</v>
      </c>
      <c r="AB81">
        <v>1.74</v>
      </c>
      <c r="AC81">
        <v>75</v>
      </c>
      <c r="AD81">
        <v>25</v>
      </c>
      <c r="AE81">
        <v>0</v>
      </c>
      <c r="AF81">
        <v>0</v>
      </c>
      <c r="AG81">
        <v>55</v>
      </c>
      <c r="AH81">
        <v>11.56</v>
      </c>
      <c r="AI81">
        <v>5.78</v>
      </c>
      <c r="AJ81">
        <v>0</v>
      </c>
      <c r="AK81">
        <v>14.45</v>
      </c>
      <c r="AL81">
        <v>100</v>
      </c>
      <c r="AM81">
        <v>8.19</v>
      </c>
      <c r="AN81">
        <v>153.38</v>
      </c>
      <c r="AO81">
        <v>0</v>
      </c>
      <c r="AP81">
        <v>0</v>
      </c>
      <c r="AQ81">
        <v>0</v>
      </c>
      <c r="AR81">
        <v>50</v>
      </c>
      <c r="AS81">
        <v>0</v>
      </c>
    </row>
    <row r="82" spans="7:45">
      <c r="G82" t="s">
        <v>124</v>
      </c>
      <c r="H82" s="73">
        <v>0.53</v>
      </c>
      <c r="I82" s="46">
        <v>0</v>
      </c>
      <c r="J82" s="46">
        <v>1.74</v>
      </c>
      <c r="K82" s="46">
        <v>39.979999999999997</v>
      </c>
      <c r="L82" s="46">
        <v>5.78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0.53</v>
      </c>
      <c r="Y82">
        <v>0</v>
      </c>
      <c r="Z82">
        <v>4.82</v>
      </c>
      <c r="AA82">
        <v>100</v>
      </c>
      <c r="AB82">
        <v>1.74</v>
      </c>
      <c r="AC82">
        <v>75</v>
      </c>
      <c r="AD82">
        <v>25</v>
      </c>
      <c r="AE82">
        <v>0</v>
      </c>
      <c r="AF82">
        <v>0</v>
      </c>
      <c r="AG82">
        <v>55</v>
      </c>
      <c r="AH82">
        <v>11.56</v>
      </c>
      <c r="AI82">
        <v>5.78</v>
      </c>
      <c r="AJ82">
        <v>0</v>
      </c>
      <c r="AK82">
        <v>14.45</v>
      </c>
      <c r="AL82">
        <v>100</v>
      </c>
      <c r="AM82">
        <v>8.19</v>
      </c>
      <c r="AN82">
        <v>153.38</v>
      </c>
      <c r="AO82">
        <v>0</v>
      </c>
      <c r="AP82">
        <v>0</v>
      </c>
      <c r="AQ82">
        <v>0</v>
      </c>
      <c r="AR82">
        <v>50</v>
      </c>
      <c r="AS82">
        <v>0</v>
      </c>
    </row>
    <row r="83" spans="7:45">
      <c r="G83" t="s">
        <v>125</v>
      </c>
      <c r="H83" s="73">
        <v>0.53</v>
      </c>
      <c r="I83" s="46">
        <v>0</v>
      </c>
      <c r="J83" s="46">
        <v>1.74</v>
      </c>
      <c r="K83" s="46">
        <v>39.979999999999997</v>
      </c>
      <c r="L83" s="46">
        <v>5.78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0.53</v>
      </c>
      <c r="Y83">
        <v>0</v>
      </c>
      <c r="Z83">
        <v>4.82</v>
      </c>
      <c r="AA83">
        <v>0</v>
      </c>
      <c r="AB83">
        <v>1.74</v>
      </c>
      <c r="AC83">
        <v>75</v>
      </c>
      <c r="AD83">
        <v>25</v>
      </c>
      <c r="AE83">
        <v>0</v>
      </c>
      <c r="AF83">
        <v>0</v>
      </c>
      <c r="AG83">
        <v>55</v>
      </c>
      <c r="AH83">
        <v>11.56</v>
      </c>
      <c r="AI83">
        <v>5.78</v>
      </c>
      <c r="AJ83">
        <v>0</v>
      </c>
      <c r="AK83">
        <v>14.45</v>
      </c>
      <c r="AL83">
        <v>100</v>
      </c>
      <c r="AM83">
        <v>8.19</v>
      </c>
      <c r="AN83">
        <v>153.38</v>
      </c>
      <c r="AO83">
        <v>0</v>
      </c>
      <c r="AP83">
        <v>0</v>
      </c>
      <c r="AQ83">
        <v>0</v>
      </c>
      <c r="AR83">
        <v>50</v>
      </c>
      <c r="AS83">
        <v>0</v>
      </c>
    </row>
    <row r="84" spans="7:45">
      <c r="G84" t="s">
        <v>126</v>
      </c>
      <c r="H84" s="73">
        <v>1.97</v>
      </c>
      <c r="I84" s="46">
        <v>0</v>
      </c>
      <c r="J84" s="46">
        <v>1.74</v>
      </c>
      <c r="K84" s="46">
        <v>39.979999999999997</v>
      </c>
      <c r="L84" s="46">
        <v>5.78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0.53</v>
      </c>
      <c r="Y84">
        <v>0</v>
      </c>
      <c r="Z84">
        <v>4.82</v>
      </c>
      <c r="AA84">
        <v>0</v>
      </c>
      <c r="AB84">
        <v>1.74</v>
      </c>
      <c r="AC84">
        <v>75</v>
      </c>
      <c r="AD84">
        <v>25</v>
      </c>
      <c r="AE84">
        <v>0</v>
      </c>
      <c r="AF84">
        <v>0</v>
      </c>
      <c r="AG84">
        <v>55</v>
      </c>
      <c r="AH84">
        <v>11.56</v>
      </c>
      <c r="AI84">
        <v>5.78</v>
      </c>
      <c r="AJ84">
        <v>1.44</v>
      </c>
      <c r="AK84">
        <v>14.45</v>
      </c>
      <c r="AL84">
        <v>100</v>
      </c>
      <c r="AM84">
        <v>8.19</v>
      </c>
      <c r="AN84">
        <v>153.38</v>
      </c>
      <c r="AO84">
        <v>0</v>
      </c>
      <c r="AP84">
        <v>0</v>
      </c>
      <c r="AQ84">
        <v>0</v>
      </c>
      <c r="AR84">
        <v>50</v>
      </c>
      <c r="AS84">
        <v>0</v>
      </c>
    </row>
    <row r="85" spans="7:45">
      <c r="G85" t="s">
        <v>127</v>
      </c>
      <c r="H85" s="73">
        <v>12.809999999999999</v>
      </c>
      <c r="I85" s="46">
        <v>0</v>
      </c>
      <c r="J85" s="46">
        <v>1.74</v>
      </c>
      <c r="K85" s="46">
        <v>39.979999999999997</v>
      </c>
      <c r="L85" s="46">
        <v>5.78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0.53</v>
      </c>
      <c r="Y85">
        <v>0</v>
      </c>
      <c r="Z85">
        <v>4.82</v>
      </c>
      <c r="AA85">
        <v>0</v>
      </c>
      <c r="AB85">
        <v>1.74</v>
      </c>
      <c r="AC85">
        <v>75</v>
      </c>
      <c r="AD85">
        <v>25</v>
      </c>
      <c r="AE85">
        <v>0</v>
      </c>
      <c r="AF85">
        <v>0</v>
      </c>
      <c r="AG85">
        <v>55</v>
      </c>
      <c r="AH85">
        <v>11.56</v>
      </c>
      <c r="AI85">
        <v>5.78</v>
      </c>
      <c r="AJ85">
        <v>12.28</v>
      </c>
      <c r="AK85">
        <v>14.45</v>
      </c>
      <c r="AL85">
        <v>100</v>
      </c>
      <c r="AM85">
        <v>8.19</v>
      </c>
      <c r="AN85">
        <v>153.38</v>
      </c>
      <c r="AO85">
        <v>0</v>
      </c>
      <c r="AP85">
        <v>0</v>
      </c>
      <c r="AQ85">
        <v>0</v>
      </c>
      <c r="AR85">
        <v>50</v>
      </c>
      <c r="AS85">
        <v>0</v>
      </c>
    </row>
    <row r="86" spans="7:45">
      <c r="G86" t="s">
        <v>128</v>
      </c>
      <c r="H86" s="73">
        <v>23.64</v>
      </c>
      <c r="I86" s="46">
        <v>0</v>
      </c>
      <c r="J86" s="46">
        <v>1.74</v>
      </c>
      <c r="K86" s="46">
        <v>39.979999999999997</v>
      </c>
      <c r="L86" s="46">
        <v>5.78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0.53</v>
      </c>
      <c r="Y86">
        <v>0</v>
      </c>
      <c r="Z86">
        <v>4.82</v>
      </c>
      <c r="AA86">
        <v>0</v>
      </c>
      <c r="AB86">
        <v>1.74</v>
      </c>
      <c r="AC86">
        <v>75</v>
      </c>
      <c r="AD86">
        <v>25</v>
      </c>
      <c r="AE86">
        <v>0</v>
      </c>
      <c r="AF86">
        <v>0</v>
      </c>
      <c r="AG86">
        <v>55</v>
      </c>
      <c r="AH86">
        <v>11.56</v>
      </c>
      <c r="AI86">
        <v>5.78</v>
      </c>
      <c r="AJ86">
        <v>23.11</v>
      </c>
      <c r="AK86">
        <v>14.45</v>
      </c>
      <c r="AL86">
        <v>100</v>
      </c>
      <c r="AM86">
        <v>8.19</v>
      </c>
      <c r="AN86">
        <v>153.38</v>
      </c>
      <c r="AO86">
        <v>0</v>
      </c>
      <c r="AP86">
        <v>0</v>
      </c>
      <c r="AQ86">
        <v>0</v>
      </c>
      <c r="AR86">
        <v>50</v>
      </c>
      <c r="AS86">
        <v>0</v>
      </c>
    </row>
    <row r="87" spans="7:45">
      <c r="G87" t="s">
        <v>129</v>
      </c>
      <c r="H87" s="73">
        <v>34.480000000000004</v>
      </c>
      <c r="I87" s="46">
        <v>0</v>
      </c>
      <c r="J87" s="46">
        <v>1.74</v>
      </c>
      <c r="K87" s="46">
        <v>39.979999999999997</v>
      </c>
      <c r="L87" s="46">
        <v>5.78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0.53</v>
      </c>
      <c r="Y87">
        <v>0</v>
      </c>
      <c r="Z87">
        <v>4.82</v>
      </c>
      <c r="AA87">
        <v>0</v>
      </c>
      <c r="AB87">
        <v>1.74</v>
      </c>
      <c r="AC87">
        <v>75</v>
      </c>
      <c r="AD87">
        <v>25</v>
      </c>
      <c r="AE87">
        <v>0</v>
      </c>
      <c r="AF87">
        <v>0</v>
      </c>
      <c r="AG87">
        <v>55</v>
      </c>
      <c r="AH87">
        <v>11.56</v>
      </c>
      <c r="AI87">
        <v>5.78</v>
      </c>
      <c r="AJ87">
        <v>33.950000000000003</v>
      </c>
      <c r="AK87">
        <v>14.45</v>
      </c>
      <c r="AL87">
        <v>100</v>
      </c>
      <c r="AM87">
        <v>8.19</v>
      </c>
      <c r="AN87">
        <v>153.38</v>
      </c>
      <c r="AO87">
        <v>0</v>
      </c>
      <c r="AP87">
        <v>0</v>
      </c>
      <c r="AQ87">
        <v>0</v>
      </c>
      <c r="AR87">
        <v>50</v>
      </c>
      <c r="AS87">
        <v>0</v>
      </c>
    </row>
    <row r="88" spans="7:45">
      <c r="G88" t="s">
        <v>130</v>
      </c>
      <c r="H88" s="73">
        <v>40.980000000000004</v>
      </c>
      <c r="I88" s="46">
        <v>0</v>
      </c>
      <c r="J88" s="46">
        <v>1.74</v>
      </c>
      <c r="K88" s="46">
        <v>39.979999999999997</v>
      </c>
      <c r="L88" s="46">
        <v>5.78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0.53</v>
      </c>
      <c r="Y88">
        <v>0</v>
      </c>
      <c r="Z88">
        <v>4.82</v>
      </c>
      <c r="AA88">
        <v>0</v>
      </c>
      <c r="AB88">
        <v>1.74</v>
      </c>
      <c r="AC88">
        <v>75</v>
      </c>
      <c r="AD88">
        <v>25</v>
      </c>
      <c r="AE88">
        <v>0</v>
      </c>
      <c r="AF88">
        <v>0</v>
      </c>
      <c r="AG88">
        <v>55</v>
      </c>
      <c r="AH88">
        <v>11.56</v>
      </c>
      <c r="AI88">
        <v>5.78</v>
      </c>
      <c r="AJ88">
        <v>40.450000000000003</v>
      </c>
      <c r="AK88">
        <v>14.45</v>
      </c>
      <c r="AL88">
        <v>100</v>
      </c>
      <c r="AM88">
        <v>8.19</v>
      </c>
      <c r="AN88">
        <v>153.38</v>
      </c>
      <c r="AO88">
        <v>0</v>
      </c>
      <c r="AP88">
        <v>0</v>
      </c>
      <c r="AQ88">
        <v>0</v>
      </c>
      <c r="AR88">
        <v>50</v>
      </c>
      <c r="AS88">
        <v>0</v>
      </c>
    </row>
    <row r="89" spans="7:45">
      <c r="G89" t="s">
        <v>131</v>
      </c>
      <c r="H89" s="73">
        <v>40.980000000000004</v>
      </c>
      <c r="I89" s="46">
        <v>0</v>
      </c>
      <c r="J89" s="46">
        <v>1.74</v>
      </c>
      <c r="K89" s="46">
        <v>39.979999999999997</v>
      </c>
      <c r="L89" s="46">
        <v>5.78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0.53</v>
      </c>
      <c r="Y89">
        <v>0</v>
      </c>
      <c r="Z89">
        <v>4.82</v>
      </c>
      <c r="AA89">
        <v>0</v>
      </c>
      <c r="AB89">
        <v>1.74</v>
      </c>
      <c r="AC89">
        <v>75</v>
      </c>
      <c r="AD89">
        <v>25</v>
      </c>
      <c r="AE89">
        <v>0</v>
      </c>
      <c r="AF89">
        <v>0</v>
      </c>
      <c r="AG89">
        <v>55</v>
      </c>
      <c r="AH89">
        <v>11.56</v>
      </c>
      <c r="AI89">
        <v>5.78</v>
      </c>
      <c r="AJ89">
        <v>40.450000000000003</v>
      </c>
      <c r="AK89">
        <v>14.45</v>
      </c>
      <c r="AL89">
        <v>100</v>
      </c>
      <c r="AM89">
        <v>8.19</v>
      </c>
      <c r="AN89">
        <v>153.38</v>
      </c>
      <c r="AO89">
        <v>0</v>
      </c>
      <c r="AP89">
        <v>0</v>
      </c>
      <c r="AQ89">
        <v>0</v>
      </c>
      <c r="AR89">
        <v>50</v>
      </c>
      <c r="AS89">
        <v>0</v>
      </c>
    </row>
    <row r="90" spans="7:45">
      <c r="G90" t="s">
        <v>132</v>
      </c>
      <c r="H90" s="73">
        <v>40.980000000000004</v>
      </c>
      <c r="I90" s="46">
        <v>0</v>
      </c>
      <c r="J90" s="46">
        <v>1.74</v>
      </c>
      <c r="K90" s="46">
        <v>39.979999999999997</v>
      </c>
      <c r="L90" s="46">
        <v>5.78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0.53</v>
      </c>
      <c r="Y90">
        <v>0</v>
      </c>
      <c r="Z90">
        <v>4.82</v>
      </c>
      <c r="AA90">
        <v>0</v>
      </c>
      <c r="AB90">
        <v>1.74</v>
      </c>
      <c r="AC90">
        <v>75</v>
      </c>
      <c r="AD90">
        <v>25</v>
      </c>
      <c r="AE90">
        <v>0</v>
      </c>
      <c r="AF90">
        <v>0</v>
      </c>
      <c r="AG90">
        <v>55</v>
      </c>
      <c r="AH90">
        <v>11.56</v>
      </c>
      <c r="AI90">
        <v>5.78</v>
      </c>
      <c r="AJ90">
        <v>40.450000000000003</v>
      </c>
      <c r="AK90">
        <v>14.45</v>
      </c>
      <c r="AL90">
        <v>100</v>
      </c>
      <c r="AM90">
        <v>8.19</v>
      </c>
      <c r="AN90">
        <v>153.38</v>
      </c>
      <c r="AO90">
        <v>0</v>
      </c>
      <c r="AP90">
        <v>0</v>
      </c>
      <c r="AQ90">
        <v>0</v>
      </c>
      <c r="AR90">
        <v>50</v>
      </c>
      <c r="AS90">
        <v>0</v>
      </c>
    </row>
    <row r="91" spans="7:45">
      <c r="G91" t="s">
        <v>133</v>
      </c>
      <c r="H91" s="73">
        <v>40.93</v>
      </c>
      <c r="I91" s="46">
        <v>0</v>
      </c>
      <c r="J91" s="46">
        <v>1.74</v>
      </c>
      <c r="K91" s="46">
        <v>39.979999999999997</v>
      </c>
      <c r="L91" s="46">
        <v>5.78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0.48</v>
      </c>
      <c r="Y91">
        <v>51.11</v>
      </c>
      <c r="Z91">
        <v>4.82</v>
      </c>
      <c r="AA91">
        <v>0</v>
      </c>
      <c r="AB91">
        <v>1.74</v>
      </c>
      <c r="AC91">
        <v>75</v>
      </c>
      <c r="AD91">
        <v>0</v>
      </c>
      <c r="AE91">
        <v>0</v>
      </c>
      <c r="AF91">
        <v>0</v>
      </c>
      <c r="AG91">
        <v>55</v>
      </c>
      <c r="AH91">
        <v>11.56</v>
      </c>
      <c r="AI91">
        <v>5.78</v>
      </c>
      <c r="AJ91">
        <v>40.450000000000003</v>
      </c>
      <c r="AK91">
        <v>14.45</v>
      </c>
      <c r="AL91">
        <v>100</v>
      </c>
      <c r="AM91">
        <v>8.19</v>
      </c>
      <c r="AN91">
        <v>153.38</v>
      </c>
      <c r="AO91">
        <v>119.35</v>
      </c>
      <c r="AP91">
        <v>0</v>
      </c>
      <c r="AQ91">
        <v>0</v>
      </c>
      <c r="AR91">
        <v>50</v>
      </c>
      <c r="AS91">
        <v>0</v>
      </c>
    </row>
    <row r="92" spans="7:45">
      <c r="G92" t="s">
        <v>134</v>
      </c>
      <c r="H92" s="73">
        <v>40.93</v>
      </c>
      <c r="I92" s="46">
        <v>0</v>
      </c>
      <c r="J92" s="46">
        <v>1.74</v>
      </c>
      <c r="K92" s="46">
        <v>39.979999999999997</v>
      </c>
      <c r="L92" s="46">
        <v>5.78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0.48</v>
      </c>
      <c r="Y92">
        <v>51.11</v>
      </c>
      <c r="Z92">
        <v>4.82</v>
      </c>
      <c r="AA92">
        <v>0</v>
      </c>
      <c r="AB92">
        <v>1.74</v>
      </c>
      <c r="AC92">
        <v>75</v>
      </c>
      <c r="AD92">
        <v>0</v>
      </c>
      <c r="AE92">
        <v>0</v>
      </c>
      <c r="AF92">
        <v>0</v>
      </c>
      <c r="AG92">
        <v>55</v>
      </c>
      <c r="AH92">
        <v>11.56</v>
      </c>
      <c r="AI92">
        <v>5.78</v>
      </c>
      <c r="AJ92">
        <v>40.450000000000003</v>
      </c>
      <c r="AK92">
        <v>14.45</v>
      </c>
      <c r="AL92">
        <v>100</v>
      </c>
      <c r="AM92">
        <v>8.19</v>
      </c>
      <c r="AN92">
        <v>153.38</v>
      </c>
      <c r="AO92">
        <v>119.35</v>
      </c>
      <c r="AP92">
        <v>0</v>
      </c>
      <c r="AQ92">
        <v>0</v>
      </c>
      <c r="AR92">
        <v>50</v>
      </c>
      <c r="AS92">
        <v>0</v>
      </c>
    </row>
    <row r="93" spans="7:45">
      <c r="G93" t="s">
        <v>135</v>
      </c>
      <c r="H93" s="73">
        <v>40.93</v>
      </c>
      <c r="I93" s="46">
        <v>0</v>
      </c>
      <c r="J93" s="46">
        <v>1.74</v>
      </c>
      <c r="K93" s="46">
        <v>39.979999999999997</v>
      </c>
      <c r="L93" s="46">
        <v>5.78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0.48</v>
      </c>
      <c r="Y93">
        <v>51.11</v>
      </c>
      <c r="Z93">
        <v>4.82</v>
      </c>
      <c r="AA93">
        <v>0</v>
      </c>
      <c r="AB93">
        <v>1.74</v>
      </c>
      <c r="AC93">
        <v>75</v>
      </c>
      <c r="AD93">
        <v>0</v>
      </c>
      <c r="AE93">
        <v>0</v>
      </c>
      <c r="AF93">
        <v>0</v>
      </c>
      <c r="AG93">
        <v>55</v>
      </c>
      <c r="AH93">
        <v>11.56</v>
      </c>
      <c r="AI93">
        <v>5.78</v>
      </c>
      <c r="AJ93">
        <v>40.450000000000003</v>
      </c>
      <c r="AK93">
        <v>14.45</v>
      </c>
      <c r="AL93">
        <v>100</v>
      </c>
      <c r="AM93">
        <v>8.19</v>
      </c>
      <c r="AN93">
        <v>153.38</v>
      </c>
      <c r="AO93">
        <v>119.35</v>
      </c>
      <c r="AP93">
        <v>0</v>
      </c>
      <c r="AQ93">
        <v>0</v>
      </c>
      <c r="AR93">
        <v>50</v>
      </c>
      <c r="AS93">
        <v>0</v>
      </c>
    </row>
    <row r="94" spans="7:45">
      <c r="G94" t="s">
        <v>136</v>
      </c>
      <c r="H94" s="73">
        <v>40.93</v>
      </c>
      <c r="I94" s="46">
        <v>0</v>
      </c>
      <c r="J94" s="46">
        <v>1.74</v>
      </c>
      <c r="K94" s="46">
        <v>39.979999999999997</v>
      </c>
      <c r="L94" s="46">
        <v>5.78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0.48</v>
      </c>
      <c r="Y94">
        <v>51.11</v>
      </c>
      <c r="Z94">
        <v>4.82</v>
      </c>
      <c r="AA94">
        <v>0</v>
      </c>
      <c r="AB94">
        <v>1.74</v>
      </c>
      <c r="AC94">
        <v>75</v>
      </c>
      <c r="AD94">
        <v>0</v>
      </c>
      <c r="AE94">
        <v>0</v>
      </c>
      <c r="AF94">
        <v>0</v>
      </c>
      <c r="AG94">
        <v>55</v>
      </c>
      <c r="AH94">
        <v>11.56</v>
      </c>
      <c r="AI94">
        <v>5.78</v>
      </c>
      <c r="AJ94">
        <v>40.450000000000003</v>
      </c>
      <c r="AK94">
        <v>14.45</v>
      </c>
      <c r="AL94">
        <v>100</v>
      </c>
      <c r="AM94">
        <v>8.19</v>
      </c>
      <c r="AN94">
        <v>153.38</v>
      </c>
      <c r="AO94">
        <v>119.35</v>
      </c>
      <c r="AP94">
        <v>0</v>
      </c>
      <c r="AQ94">
        <v>0</v>
      </c>
      <c r="AR94">
        <v>50</v>
      </c>
      <c r="AS94">
        <v>0</v>
      </c>
    </row>
    <row r="95" spans="7:45">
      <c r="G95" t="s">
        <v>137</v>
      </c>
      <c r="H95" s="73">
        <v>40.880000000000003</v>
      </c>
      <c r="I95" s="46">
        <v>0</v>
      </c>
      <c r="J95" s="46">
        <v>1.74</v>
      </c>
      <c r="K95" s="46">
        <v>39.979999999999997</v>
      </c>
      <c r="L95" s="46">
        <v>5.78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0.43</v>
      </c>
      <c r="Y95">
        <v>51.11</v>
      </c>
      <c r="Z95">
        <v>4.82</v>
      </c>
      <c r="AA95">
        <v>0</v>
      </c>
      <c r="AB95">
        <v>1.74</v>
      </c>
      <c r="AC95">
        <v>75</v>
      </c>
      <c r="AD95">
        <v>0</v>
      </c>
      <c r="AE95">
        <v>0</v>
      </c>
      <c r="AF95">
        <v>0</v>
      </c>
      <c r="AG95">
        <v>0</v>
      </c>
      <c r="AH95">
        <v>11.56</v>
      </c>
      <c r="AI95">
        <v>5.78</v>
      </c>
      <c r="AJ95">
        <v>40.450000000000003</v>
      </c>
      <c r="AK95">
        <v>14.45</v>
      </c>
      <c r="AL95">
        <v>100</v>
      </c>
      <c r="AM95">
        <v>8.19</v>
      </c>
      <c r="AN95">
        <v>153.38</v>
      </c>
      <c r="AO95">
        <v>119.35</v>
      </c>
      <c r="AP95">
        <v>0</v>
      </c>
      <c r="AQ95">
        <v>0</v>
      </c>
      <c r="AR95">
        <v>50</v>
      </c>
      <c r="AS95">
        <v>0</v>
      </c>
    </row>
    <row r="96" spans="7:45">
      <c r="G96" t="s">
        <v>138</v>
      </c>
      <c r="H96" s="73">
        <v>40.880000000000003</v>
      </c>
      <c r="I96" s="46">
        <v>0</v>
      </c>
      <c r="J96" s="46">
        <v>1.74</v>
      </c>
      <c r="K96" s="46">
        <v>39.979999999999997</v>
      </c>
      <c r="L96" s="46">
        <v>5.78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0.43</v>
      </c>
      <c r="Y96">
        <v>51.11</v>
      </c>
      <c r="Z96">
        <v>4.82</v>
      </c>
      <c r="AA96">
        <v>0</v>
      </c>
      <c r="AB96">
        <v>1.74</v>
      </c>
      <c r="AC96">
        <v>75</v>
      </c>
      <c r="AD96">
        <v>0</v>
      </c>
      <c r="AE96">
        <v>0</v>
      </c>
      <c r="AF96">
        <v>0</v>
      </c>
      <c r="AG96">
        <v>0</v>
      </c>
      <c r="AH96">
        <v>11.56</v>
      </c>
      <c r="AI96">
        <v>5.78</v>
      </c>
      <c r="AJ96">
        <v>40.450000000000003</v>
      </c>
      <c r="AK96">
        <v>14.45</v>
      </c>
      <c r="AL96">
        <v>100</v>
      </c>
      <c r="AM96">
        <v>8.19</v>
      </c>
      <c r="AN96">
        <v>153.38</v>
      </c>
      <c r="AO96">
        <v>119.35</v>
      </c>
      <c r="AP96">
        <v>0</v>
      </c>
      <c r="AQ96">
        <v>0</v>
      </c>
      <c r="AR96">
        <v>50</v>
      </c>
      <c r="AS96">
        <v>0</v>
      </c>
    </row>
    <row r="97" spans="1:133">
      <c r="G97" t="s">
        <v>139</v>
      </c>
      <c r="H97" s="73">
        <v>40.880000000000003</v>
      </c>
      <c r="I97" s="46">
        <v>0</v>
      </c>
      <c r="J97" s="46">
        <v>1.74</v>
      </c>
      <c r="K97" s="46">
        <v>39.979999999999997</v>
      </c>
      <c r="L97" s="46">
        <v>5.78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0.43</v>
      </c>
      <c r="Y97">
        <v>51.11</v>
      </c>
      <c r="Z97">
        <v>4.82</v>
      </c>
      <c r="AA97">
        <v>0</v>
      </c>
      <c r="AB97">
        <v>1.74</v>
      </c>
      <c r="AC97">
        <v>75</v>
      </c>
      <c r="AD97">
        <v>0</v>
      </c>
      <c r="AE97">
        <v>0</v>
      </c>
      <c r="AF97">
        <v>0</v>
      </c>
      <c r="AG97">
        <v>0</v>
      </c>
      <c r="AH97">
        <v>11.56</v>
      </c>
      <c r="AI97">
        <v>5.78</v>
      </c>
      <c r="AJ97">
        <v>40.450000000000003</v>
      </c>
      <c r="AK97">
        <v>14.45</v>
      </c>
      <c r="AL97">
        <v>100</v>
      </c>
      <c r="AM97">
        <v>8.19</v>
      </c>
      <c r="AN97">
        <v>153.38</v>
      </c>
      <c r="AO97">
        <v>119.35</v>
      </c>
      <c r="AP97">
        <v>0</v>
      </c>
      <c r="AQ97">
        <v>0</v>
      </c>
      <c r="AR97">
        <v>50</v>
      </c>
      <c r="AS97">
        <v>0</v>
      </c>
    </row>
    <row r="98" spans="1:133">
      <c r="G98" t="s">
        <v>140</v>
      </c>
      <c r="H98" s="73">
        <v>40.880000000000003</v>
      </c>
      <c r="I98" s="46">
        <v>0</v>
      </c>
      <c r="J98" s="46">
        <v>1.74</v>
      </c>
      <c r="K98" s="46">
        <v>39.979999999999997</v>
      </c>
      <c r="L98" s="46">
        <v>5.78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0.43</v>
      </c>
      <c r="Y98">
        <v>51.11</v>
      </c>
      <c r="Z98">
        <v>4.82</v>
      </c>
      <c r="AA98">
        <v>0</v>
      </c>
      <c r="AB98">
        <v>1.74</v>
      </c>
      <c r="AC98">
        <v>75</v>
      </c>
      <c r="AD98">
        <v>0</v>
      </c>
      <c r="AE98">
        <v>0</v>
      </c>
      <c r="AF98">
        <v>0</v>
      </c>
      <c r="AG98">
        <v>0</v>
      </c>
      <c r="AH98">
        <v>11.56</v>
      </c>
      <c r="AI98">
        <v>5.78</v>
      </c>
      <c r="AJ98">
        <v>40.450000000000003</v>
      </c>
      <c r="AK98">
        <v>14.45</v>
      </c>
      <c r="AL98">
        <v>100</v>
      </c>
      <c r="AM98">
        <v>8.19</v>
      </c>
      <c r="AN98">
        <v>153.38</v>
      </c>
      <c r="AO98">
        <v>119.35</v>
      </c>
      <c r="AP98">
        <v>0</v>
      </c>
      <c r="AQ98">
        <v>0</v>
      </c>
      <c r="AR98">
        <v>50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0.81714999999999982</v>
      </c>
      <c r="I99" s="69">
        <f t="shared" ref="I99:BU99" si="1">SUM(I3:I98)/4000</f>
        <v>0</v>
      </c>
      <c r="J99" s="69">
        <f t="shared" si="1"/>
        <v>4.1760000000000012E-2</v>
      </c>
      <c r="K99" s="69">
        <f t="shared" si="1"/>
        <v>1.2294249999999973</v>
      </c>
      <c r="L99" s="69">
        <f t="shared" si="1"/>
        <v>0.18000499999999986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1.3209999999999998E-2</v>
      </c>
      <c r="Y99">
        <f t="shared" si="1"/>
        <v>0.40887999999999974</v>
      </c>
      <c r="Z99">
        <f t="shared" si="1"/>
        <v>0.11567999999999987</v>
      </c>
      <c r="AA99">
        <f t="shared" si="1"/>
        <v>1.25</v>
      </c>
      <c r="AB99">
        <f t="shared" si="1"/>
        <v>4.1760000000000012E-2</v>
      </c>
      <c r="AC99">
        <f t="shared" si="1"/>
        <v>1.8</v>
      </c>
      <c r="AD99">
        <f t="shared" si="1"/>
        <v>0.1</v>
      </c>
      <c r="AE99">
        <f t="shared" si="1"/>
        <v>0.2</v>
      </c>
      <c r="AF99">
        <f t="shared" si="1"/>
        <v>4.1284999999999988E-2</v>
      </c>
      <c r="AG99">
        <f t="shared" si="1"/>
        <v>0.27500000000000002</v>
      </c>
      <c r="AH99">
        <f t="shared" si="1"/>
        <v>0.2774399999999993</v>
      </c>
      <c r="AI99">
        <f t="shared" si="1"/>
        <v>0.13871999999999965</v>
      </c>
      <c r="AJ99">
        <f t="shared" si="1"/>
        <v>0.80393999999999932</v>
      </c>
      <c r="AK99">
        <f t="shared" si="1"/>
        <v>0.34680000000000055</v>
      </c>
      <c r="AL99">
        <f t="shared" si="1"/>
        <v>2.4</v>
      </c>
      <c r="AM99">
        <f t="shared" si="1"/>
        <v>0.19656000000000043</v>
      </c>
      <c r="AN99">
        <f t="shared" si="1"/>
        <v>4.9736400000000076</v>
      </c>
      <c r="AO99">
        <f t="shared" si="1"/>
        <v>0.95479999999999954</v>
      </c>
      <c r="AP99">
        <f t="shared" si="1"/>
        <v>0.15167249999999996</v>
      </c>
      <c r="AQ99">
        <f t="shared" si="1"/>
        <v>0</v>
      </c>
      <c r="AR99">
        <f t="shared" si="1"/>
        <v>1.2</v>
      </c>
      <c r="AS99">
        <f t="shared" si="1"/>
        <v>0.11823249999999995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548</v>
      </c>
      <c r="AG100" t="s">
        <v>549</v>
      </c>
      <c r="AH100" t="s">
        <v>551</v>
      </c>
      <c r="AI100" t="s">
        <v>553</v>
      </c>
      <c r="AJ100" t="s">
        <v>555</v>
      </c>
      <c r="AK100" t="s">
        <v>557</v>
      </c>
      <c r="AL100" t="s">
        <v>559</v>
      </c>
      <c r="AM100" t="s">
        <v>561</v>
      </c>
      <c r="AN100" t="s">
        <v>562</v>
      </c>
      <c r="AO100" t="s">
        <v>563</v>
      </c>
      <c r="AP100" t="s">
        <v>565</v>
      </c>
      <c r="AQ100" t="s">
        <v>567</v>
      </c>
      <c r="AR100" t="s">
        <v>569</v>
      </c>
      <c r="AS100" t="s">
        <v>570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571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2.89</v>
      </c>
      <c r="M3" s="72">
        <v>0</v>
      </c>
      <c r="N3" s="71">
        <v>-13</v>
      </c>
      <c r="O3" s="53">
        <v>-31</v>
      </c>
      <c r="P3" s="53">
        <v>0</v>
      </c>
      <c r="Q3" s="53">
        <v>0</v>
      </c>
      <c r="R3" s="53">
        <v>0</v>
      </c>
      <c r="S3" s="72">
        <v>0</v>
      </c>
      <c r="T3" t="s">
        <v>571</v>
      </c>
      <c r="U3" s="73">
        <v>2.89</v>
      </c>
      <c r="V3" s="74">
        <v>-45</v>
      </c>
      <c r="W3">
        <v>-13</v>
      </c>
      <c r="X3">
        <v>-31</v>
      </c>
      <c r="Y3">
        <v>-1</v>
      </c>
      <c r="Z3">
        <v>2.89</v>
      </c>
      <c r="AA3">
        <v>0</v>
      </c>
      <c r="AB3">
        <v>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2.89</v>
      </c>
      <c r="M4" s="74">
        <v>0</v>
      </c>
      <c r="N4" s="73">
        <v>-40</v>
      </c>
      <c r="O4" s="46">
        <v>-33</v>
      </c>
      <c r="P4" s="46">
        <v>0</v>
      </c>
      <c r="Q4" s="46">
        <v>0</v>
      </c>
      <c r="R4" s="46">
        <v>0</v>
      </c>
      <c r="S4" s="74">
        <v>0</v>
      </c>
      <c r="T4" t="s">
        <v>571</v>
      </c>
      <c r="U4" s="73">
        <v>2.89</v>
      </c>
      <c r="V4" s="74">
        <v>-74</v>
      </c>
      <c r="W4">
        <v>-40</v>
      </c>
      <c r="X4">
        <v>-33</v>
      </c>
      <c r="Y4">
        <v>-1</v>
      </c>
      <c r="Z4">
        <v>2.89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2.89</v>
      </c>
      <c r="M5" s="74">
        <v>0</v>
      </c>
      <c r="N5" s="73">
        <v>-62</v>
      </c>
      <c r="O5" s="46">
        <v>-32</v>
      </c>
      <c r="P5" s="46">
        <v>0</v>
      </c>
      <c r="Q5" s="46">
        <v>0</v>
      </c>
      <c r="R5" s="46">
        <v>0</v>
      </c>
      <c r="S5" s="74">
        <v>0</v>
      </c>
      <c r="T5" t="s">
        <v>571</v>
      </c>
      <c r="U5" s="73">
        <v>2.89</v>
      </c>
      <c r="V5" s="74">
        <v>-95</v>
      </c>
      <c r="W5">
        <v>-62</v>
      </c>
      <c r="X5">
        <v>-32</v>
      </c>
      <c r="Y5">
        <v>-1</v>
      </c>
      <c r="Z5">
        <v>2.89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2.7</v>
      </c>
      <c r="M6" s="74">
        <v>0</v>
      </c>
      <c r="N6" s="73">
        <v>-81</v>
      </c>
      <c r="O6" s="46">
        <v>-33</v>
      </c>
      <c r="P6" s="46">
        <v>0</v>
      </c>
      <c r="Q6" s="46">
        <v>0</v>
      </c>
      <c r="R6" s="46">
        <v>0</v>
      </c>
      <c r="S6" s="74">
        <v>0</v>
      </c>
      <c r="U6" s="73">
        <v>2.7</v>
      </c>
      <c r="V6" s="74">
        <v>-115</v>
      </c>
      <c r="W6">
        <v>-81</v>
      </c>
      <c r="X6">
        <v>-33</v>
      </c>
      <c r="Y6">
        <v>-1</v>
      </c>
      <c r="Z6">
        <v>2.7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2.7</v>
      </c>
      <c r="M7" s="74">
        <v>0</v>
      </c>
      <c r="N7" s="73">
        <v>-47</v>
      </c>
      <c r="O7" s="46">
        <v>-28</v>
      </c>
      <c r="P7" s="46">
        <v>-20</v>
      </c>
      <c r="Q7" s="46">
        <v>0</v>
      </c>
      <c r="R7" s="46">
        <v>0</v>
      </c>
      <c r="S7" s="74">
        <v>0</v>
      </c>
      <c r="U7" s="73">
        <v>2.7</v>
      </c>
      <c r="V7" s="74">
        <v>-96</v>
      </c>
      <c r="W7">
        <v>-47</v>
      </c>
      <c r="X7">
        <v>-28</v>
      </c>
      <c r="Y7">
        <v>-1</v>
      </c>
      <c r="Z7">
        <v>2.7</v>
      </c>
      <c r="AA7">
        <v>0</v>
      </c>
      <c r="AB7">
        <v>-20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2.7</v>
      </c>
      <c r="M8" s="74">
        <v>0</v>
      </c>
      <c r="N8" s="73">
        <v>-44</v>
      </c>
      <c r="O8" s="46">
        <v>-30</v>
      </c>
      <c r="P8" s="46">
        <v>-15</v>
      </c>
      <c r="Q8" s="46">
        <v>0</v>
      </c>
      <c r="R8" s="46">
        <v>0</v>
      </c>
      <c r="S8" s="74">
        <v>0</v>
      </c>
      <c r="U8" s="73">
        <v>2.7</v>
      </c>
      <c r="V8" s="74">
        <v>-90</v>
      </c>
      <c r="W8">
        <v>-44</v>
      </c>
      <c r="X8">
        <v>-30</v>
      </c>
      <c r="Y8">
        <v>-1</v>
      </c>
      <c r="Z8">
        <v>2.7</v>
      </c>
      <c r="AA8">
        <v>0</v>
      </c>
      <c r="AB8">
        <v>-15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1.73</v>
      </c>
      <c r="M9" s="74">
        <v>0</v>
      </c>
      <c r="N9" s="73">
        <v>-65</v>
      </c>
      <c r="O9" s="46">
        <v>-24</v>
      </c>
      <c r="P9" s="46">
        <v>-20</v>
      </c>
      <c r="Q9" s="46">
        <v>0</v>
      </c>
      <c r="R9" s="46">
        <v>0</v>
      </c>
      <c r="S9" s="74">
        <v>0</v>
      </c>
      <c r="U9" s="73">
        <v>1.73</v>
      </c>
      <c r="V9" s="74">
        <v>-110</v>
      </c>
      <c r="W9">
        <v>-65</v>
      </c>
      <c r="X9">
        <v>-24</v>
      </c>
      <c r="Y9">
        <v>-1</v>
      </c>
      <c r="Z9">
        <v>1.73</v>
      </c>
      <c r="AA9">
        <v>0</v>
      </c>
      <c r="AB9">
        <v>-20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1.73</v>
      </c>
      <c r="M10" s="74">
        <v>0</v>
      </c>
      <c r="N10" s="73">
        <v>-59</v>
      </c>
      <c r="O10" s="46">
        <v>-27</v>
      </c>
      <c r="P10" s="46">
        <v>-20</v>
      </c>
      <c r="Q10" s="46">
        <v>0</v>
      </c>
      <c r="R10" s="46">
        <v>0</v>
      </c>
      <c r="S10" s="74">
        <v>0</v>
      </c>
      <c r="U10" s="73">
        <v>1.73</v>
      </c>
      <c r="V10" s="74">
        <v>-107</v>
      </c>
      <c r="W10">
        <v>-59</v>
      </c>
      <c r="X10">
        <v>-27</v>
      </c>
      <c r="Y10">
        <v>-1</v>
      </c>
      <c r="Z10">
        <v>1.73</v>
      </c>
      <c r="AA10">
        <v>0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1.73</v>
      </c>
      <c r="M11" s="74">
        <v>0</v>
      </c>
      <c r="N11" s="73">
        <v>-65</v>
      </c>
      <c r="O11" s="46">
        <v>-29</v>
      </c>
      <c r="P11" s="46">
        <v>-35</v>
      </c>
      <c r="Q11" s="46">
        <v>0</v>
      </c>
      <c r="R11" s="46">
        <v>0</v>
      </c>
      <c r="S11" s="74">
        <v>0</v>
      </c>
      <c r="U11" s="73">
        <v>1.73</v>
      </c>
      <c r="V11" s="74">
        <v>-129.5</v>
      </c>
      <c r="W11">
        <v>-65</v>
      </c>
      <c r="X11">
        <v>-29</v>
      </c>
      <c r="Y11">
        <v>-0.5</v>
      </c>
      <c r="Z11">
        <v>1.73</v>
      </c>
      <c r="AA11">
        <v>0</v>
      </c>
      <c r="AB11">
        <v>-35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1.73</v>
      </c>
      <c r="M12" s="74">
        <v>0</v>
      </c>
      <c r="N12" s="73">
        <v>-60</v>
      </c>
      <c r="O12" s="46">
        <v>-33</v>
      </c>
      <c r="P12" s="46">
        <v>-35</v>
      </c>
      <c r="Q12" s="46">
        <v>0</v>
      </c>
      <c r="R12" s="46">
        <v>0</v>
      </c>
      <c r="S12" s="74">
        <v>0</v>
      </c>
      <c r="U12" s="73">
        <v>1.73</v>
      </c>
      <c r="V12" s="74">
        <v>-128.5</v>
      </c>
      <c r="W12">
        <v>-60</v>
      </c>
      <c r="X12">
        <v>-33</v>
      </c>
      <c r="Y12">
        <v>-0.5</v>
      </c>
      <c r="Z12">
        <v>1.73</v>
      </c>
      <c r="AA12">
        <v>0</v>
      </c>
      <c r="AB12">
        <v>-35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1.73</v>
      </c>
      <c r="M13" s="74">
        <v>0</v>
      </c>
      <c r="N13" s="73">
        <v>-54</v>
      </c>
      <c r="O13" s="46">
        <v>-35</v>
      </c>
      <c r="P13" s="46">
        <v>-40</v>
      </c>
      <c r="Q13" s="46">
        <v>0</v>
      </c>
      <c r="R13" s="46">
        <v>0</v>
      </c>
      <c r="S13" s="74">
        <v>0</v>
      </c>
      <c r="U13" s="73">
        <v>1.73</v>
      </c>
      <c r="V13" s="74">
        <v>-129.5</v>
      </c>
      <c r="W13">
        <v>-54</v>
      </c>
      <c r="X13">
        <v>-35</v>
      </c>
      <c r="Y13">
        <v>-0.5</v>
      </c>
      <c r="Z13">
        <v>1.73</v>
      </c>
      <c r="AA13">
        <v>0</v>
      </c>
      <c r="AB13">
        <v>-40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1.73</v>
      </c>
      <c r="M14" s="74">
        <v>0</v>
      </c>
      <c r="N14" s="73">
        <v>-48</v>
      </c>
      <c r="O14" s="46">
        <v>-34</v>
      </c>
      <c r="P14" s="46">
        <v>-40</v>
      </c>
      <c r="Q14" s="46">
        <v>0</v>
      </c>
      <c r="R14" s="46">
        <v>0</v>
      </c>
      <c r="S14" s="74">
        <v>0</v>
      </c>
      <c r="U14" s="73">
        <v>1.73</v>
      </c>
      <c r="V14" s="74">
        <v>-122.5</v>
      </c>
      <c r="W14">
        <v>-48</v>
      </c>
      <c r="X14">
        <v>-34</v>
      </c>
      <c r="Y14">
        <v>-0.5</v>
      </c>
      <c r="Z14">
        <v>1.73</v>
      </c>
      <c r="AA14">
        <v>0</v>
      </c>
      <c r="AB14">
        <v>-40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1.73</v>
      </c>
      <c r="M15" s="74">
        <v>0</v>
      </c>
      <c r="N15" s="73">
        <v>-52</v>
      </c>
      <c r="O15" s="46">
        <v>-37</v>
      </c>
      <c r="P15" s="46">
        <v>-40</v>
      </c>
      <c r="Q15" s="46">
        <v>0</v>
      </c>
      <c r="R15" s="46">
        <v>0</v>
      </c>
      <c r="S15" s="74">
        <v>0</v>
      </c>
      <c r="U15" s="73">
        <v>1.73</v>
      </c>
      <c r="V15" s="74">
        <v>-129.5</v>
      </c>
      <c r="W15">
        <v>-52</v>
      </c>
      <c r="X15">
        <v>-37</v>
      </c>
      <c r="Y15">
        <v>-0.5</v>
      </c>
      <c r="Z15">
        <v>1.73</v>
      </c>
      <c r="AA15">
        <v>0</v>
      </c>
      <c r="AB15">
        <v>-40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1.73</v>
      </c>
      <c r="M16" s="74">
        <v>0</v>
      </c>
      <c r="N16" s="73">
        <v>-52</v>
      </c>
      <c r="O16" s="46">
        <v>-38</v>
      </c>
      <c r="P16" s="46">
        <v>-40</v>
      </c>
      <c r="Q16" s="46">
        <v>0</v>
      </c>
      <c r="R16" s="46">
        <v>0</v>
      </c>
      <c r="S16" s="74">
        <v>0</v>
      </c>
      <c r="U16" s="73">
        <v>1.73</v>
      </c>
      <c r="V16" s="74">
        <v>-130.5</v>
      </c>
      <c r="W16">
        <v>-52</v>
      </c>
      <c r="X16">
        <v>-38</v>
      </c>
      <c r="Y16">
        <v>-0.5</v>
      </c>
      <c r="Z16">
        <v>1.73</v>
      </c>
      <c r="AA16">
        <v>0</v>
      </c>
      <c r="AB16">
        <v>-40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1.73</v>
      </c>
      <c r="M17" s="74">
        <v>0</v>
      </c>
      <c r="N17" s="73">
        <v>-53</v>
      </c>
      <c r="O17" s="46">
        <v>-28</v>
      </c>
      <c r="P17" s="46">
        <v>-40</v>
      </c>
      <c r="Q17" s="46">
        <v>0</v>
      </c>
      <c r="R17" s="46">
        <v>0</v>
      </c>
      <c r="S17" s="74">
        <v>0</v>
      </c>
      <c r="U17" s="73">
        <v>1.73</v>
      </c>
      <c r="V17" s="74">
        <v>-122</v>
      </c>
      <c r="W17">
        <v>-53</v>
      </c>
      <c r="X17">
        <v>-28</v>
      </c>
      <c r="Y17">
        <v>-1</v>
      </c>
      <c r="Z17">
        <v>1.73</v>
      </c>
      <c r="AA17">
        <v>0</v>
      </c>
      <c r="AB17">
        <v>-40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1.73</v>
      </c>
      <c r="M18" s="74">
        <v>0</v>
      </c>
      <c r="N18" s="73">
        <v>-51</v>
      </c>
      <c r="O18" s="46">
        <v>-29</v>
      </c>
      <c r="P18" s="46">
        <v>-40</v>
      </c>
      <c r="Q18" s="46">
        <v>0</v>
      </c>
      <c r="R18" s="46">
        <v>0</v>
      </c>
      <c r="S18" s="74">
        <v>0</v>
      </c>
      <c r="U18" s="73">
        <v>1.73</v>
      </c>
      <c r="V18" s="74">
        <v>-121</v>
      </c>
      <c r="W18">
        <v>-51</v>
      </c>
      <c r="X18">
        <v>-29</v>
      </c>
      <c r="Y18">
        <v>-1</v>
      </c>
      <c r="Z18">
        <v>1.73</v>
      </c>
      <c r="AA18">
        <v>0</v>
      </c>
      <c r="AB18">
        <v>-40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1.73</v>
      </c>
      <c r="M19" s="74">
        <v>0</v>
      </c>
      <c r="N19" s="73">
        <v>-55</v>
      </c>
      <c r="O19" s="46">
        <v>-33</v>
      </c>
      <c r="P19" s="46">
        <v>-30</v>
      </c>
      <c r="Q19" s="46">
        <v>0</v>
      </c>
      <c r="R19" s="46">
        <v>0</v>
      </c>
      <c r="S19" s="74">
        <v>0</v>
      </c>
      <c r="U19" s="73">
        <v>1.73</v>
      </c>
      <c r="V19" s="74">
        <v>-119</v>
      </c>
      <c r="W19">
        <v>-55</v>
      </c>
      <c r="X19">
        <v>-33</v>
      </c>
      <c r="Y19">
        <v>-1</v>
      </c>
      <c r="Z19">
        <v>1.73</v>
      </c>
      <c r="AA19">
        <v>0</v>
      </c>
      <c r="AB19">
        <v>-30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1.73</v>
      </c>
      <c r="M20" s="74">
        <v>0</v>
      </c>
      <c r="N20" s="73">
        <v>-54</v>
      </c>
      <c r="O20" s="46">
        <v>-31</v>
      </c>
      <c r="P20" s="46">
        <v>-15</v>
      </c>
      <c r="Q20" s="46">
        <v>0</v>
      </c>
      <c r="R20" s="46">
        <v>0</v>
      </c>
      <c r="S20" s="74">
        <v>0</v>
      </c>
      <c r="U20" s="73">
        <v>1.73</v>
      </c>
      <c r="V20" s="74">
        <v>-101</v>
      </c>
      <c r="W20">
        <v>-54</v>
      </c>
      <c r="X20">
        <v>-31</v>
      </c>
      <c r="Y20">
        <v>-1</v>
      </c>
      <c r="Z20">
        <v>1.73</v>
      </c>
      <c r="AA20">
        <v>0</v>
      </c>
      <c r="AB20">
        <v>-15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1.73</v>
      </c>
      <c r="M21" s="74">
        <v>0</v>
      </c>
      <c r="N21" s="73">
        <v>-55</v>
      </c>
      <c r="O21" s="46">
        <v>-33</v>
      </c>
      <c r="P21" s="46">
        <v>-10</v>
      </c>
      <c r="Q21" s="46">
        <v>0</v>
      </c>
      <c r="R21" s="46">
        <v>0</v>
      </c>
      <c r="S21" s="74">
        <v>0</v>
      </c>
      <c r="U21" s="73">
        <v>1.73</v>
      </c>
      <c r="V21" s="74">
        <v>-99</v>
      </c>
      <c r="W21">
        <v>-55</v>
      </c>
      <c r="X21">
        <v>-33</v>
      </c>
      <c r="Y21">
        <v>-1</v>
      </c>
      <c r="Z21">
        <v>1.73</v>
      </c>
      <c r="AA21">
        <v>0</v>
      </c>
      <c r="AB21">
        <v>-10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2.6</v>
      </c>
      <c r="M22" s="74">
        <v>0</v>
      </c>
      <c r="N22" s="73">
        <v>-56</v>
      </c>
      <c r="O22" s="46">
        <v>-35</v>
      </c>
      <c r="P22" s="46">
        <v>-10</v>
      </c>
      <c r="Q22" s="46">
        <v>0</v>
      </c>
      <c r="R22" s="46">
        <v>0</v>
      </c>
      <c r="S22" s="74">
        <v>0</v>
      </c>
      <c r="U22" s="73">
        <v>2.6</v>
      </c>
      <c r="V22" s="74">
        <v>-102</v>
      </c>
      <c r="W22">
        <v>-56</v>
      </c>
      <c r="X22">
        <v>-35</v>
      </c>
      <c r="Y22">
        <v>-1</v>
      </c>
      <c r="Z22">
        <v>2.6</v>
      </c>
      <c r="AA22">
        <v>0</v>
      </c>
      <c r="AB22">
        <v>-10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3.66</v>
      </c>
      <c r="M23" s="74">
        <v>0</v>
      </c>
      <c r="N23" s="73">
        <v>-99</v>
      </c>
      <c r="O23" s="46">
        <v>-36</v>
      </c>
      <c r="P23" s="46">
        <v>0</v>
      </c>
      <c r="Q23" s="46">
        <v>0</v>
      </c>
      <c r="R23" s="46">
        <v>0</v>
      </c>
      <c r="S23" s="74">
        <v>0</v>
      </c>
      <c r="U23" s="73">
        <v>3.66</v>
      </c>
      <c r="V23" s="74">
        <v>-136</v>
      </c>
      <c r="W23">
        <v>-99</v>
      </c>
      <c r="X23">
        <v>-36</v>
      </c>
      <c r="Y23">
        <v>-1</v>
      </c>
      <c r="Z23">
        <v>3.66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4.62</v>
      </c>
      <c r="M24" s="74">
        <v>0</v>
      </c>
      <c r="N24" s="73">
        <v>-81</v>
      </c>
      <c r="O24" s="46">
        <v>-35</v>
      </c>
      <c r="P24" s="46">
        <v>0</v>
      </c>
      <c r="Q24" s="46">
        <v>0</v>
      </c>
      <c r="R24" s="46">
        <v>0</v>
      </c>
      <c r="S24" s="74">
        <v>0</v>
      </c>
      <c r="U24" s="73">
        <v>4.62</v>
      </c>
      <c r="V24" s="74">
        <v>-117</v>
      </c>
      <c r="W24">
        <v>-81</v>
      </c>
      <c r="X24">
        <v>-35</v>
      </c>
      <c r="Y24">
        <v>-1</v>
      </c>
      <c r="Z24">
        <v>4.62</v>
      </c>
      <c r="AA24">
        <v>0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6.26</v>
      </c>
      <c r="M25" s="74">
        <v>0</v>
      </c>
      <c r="N25" s="73">
        <v>-96</v>
      </c>
      <c r="O25" s="46">
        <v>-37</v>
      </c>
      <c r="P25" s="46">
        <v>-45</v>
      </c>
      <c r="Q25" s="46">
        <v>0</v>
      </c>
      <c r="R25" s="46">
        <v>0</v>
      </c>
      <c r="S25" s="74">
        <v>0</v>
      </c>
      <c r="U25" s="73">
        <v>6.26</v>
      </c>
      <c r="V25" s="74">
        <v>-179</v>
      </c>
      <c r="W25">
        <v>-96</v>
      </c>
      <c r="X25">
        <v>-37</v>
      </c>
      <c r="Y25">
        <v>-1</v>
      </c>
      <c r="Z25">
        <v>6.26</v>
      </c>
      <c r="AA25">
        <v>0</v>
      </c>
      <c r="AB25">
        <v>-45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7.03</v>
      </c>
      <c r="M26" s="74">
        <v>0</v>
      </c>
      <c r="N26" s="73">
        <v>-75</v>
      </c>
      <c r="O26" s="46">
        <v>-31</v>
      </c>
      <c r="P26" s="46">
        <v>-85</v>
      </c>
      <c r="Q26" s="46">
        <v>0</v>
      </c>
      <c r="R26" s="46">
        <v>0</v>
      </c>
      <c r="S26" s="74">
        <v>0</v>
      </c>
      <c r="U26" s="73">
        <v>7.03</v>
      </c>
      <c r="V26" s="74">
        <v>-192</v>
      </c>
      <c r="W26">
        <v>-75</v>
      </c>
      <c r="X26">
        <v>-31</v>
      </c>
      <c r="Y26">
        <v>-1</v>
      </c>
      <c r="Z26">
        <v>7.03</v>
      </c>
      <c r="AA26">
        <v>0</v>
      </c>
      <c r="AB26">
        <v>-85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8.19</v>
      </c>
      <c r="M27" s="74">
        <v>0</v>
      </c>
      <c r="N27" s="73">
        <v>-112</v>
      </c>
      <c r="O27" s="46">
        <v>-104</v>
      </c>
      <c r="P27" s="46">
        <v>0</v>
      </c>
      <c r="Q27" s="46">
        <v>0</v>
      </c>
      <c r="R27" s="46">
        <v>0</v>
      </c>
      <c r="S27" s="74">
        <v>0</v>
      </c>
      <c r="U27" s="73">
        <v>8.19</v>
      </c>
      <c r="V27" s="74">
        <v>-217</v>
      </c>
      <c r="W27">
        <v>-112</v>
      </c>
      <c r="X27">
        <v>-104</v>
      </c>
      <c r="Y27">
        <v>-1</v>
      </c>
      <c r="Z27">
        <v>8.19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10.11</v>
      </c>
      <c r="M28" s="74">
        <v>0</v>
      </c>
      <c r="N28" s="73">
        <v>-122</v>
      </c>
      <c r="O28" s="46">
        <v>-118</v>
      </c>
      <c r="P28" s="46">
        <v>0</v>
      </c>
      <c r="Q28" s="46">
        <v>0</v>
      </c>
      <c r="R28" s="46">
        <v>0</v>
      </c>
      <c r="S28" s="74">
        <v>0</v>
      </c>
      <c r="U28" s="73">
        <v>10.11</v>
      </c>
      <c r="V28" s="74">
        <v>-241</v>
      </c>
      <c r="W28">
        <v>-122</v>
      </c>
      <c r="X28">
        <v>-118</v>
      </c>
      <c r="Y28">
        <v>-1</v>
      </c>
      <c r="Z28">
        <v>10.11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10.59</v>
      </c>
      <c r="M29" s="74">
        <v>0</v>
      </c>
      <c r="N29" s="73">
        <v>-150</v>
      </c>
      <c r="O29" s="46">
        <v>-82</v>
      </c>
      <c r="P29" s="46">
        <v>0</v>
      </c>
      <c r="Q29" s="46">
        <v>0</v>
      </c>
      <c r="R29" s="46">
        <v>0</v>
      </c>
      <c r="S29" s="74">
        <v>0</v>
      </c>
      <c r="U29" s="73">
        <v>10.59</v>
      </c>
      <c r="V29" s="74">
        <v>-233</v>
      </c>
      <c r="W29">
        <v>-150</v>
      </c>
      <c r="X29">
        <v>-82</v>
      </c>
      <c r="Y29">
        <v>-1</v>
      </c>
      <c r="Z29">
        <v>10.59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11.36</v>
      </c>
      <c r="M30" s="74">
        <v>0</v>
      </c>
      <c r="N30" s="73">
        <v>-175</v>
      </c>
      <c r="O30" s="46">
        <v>-80</v>
      </c>
      <c r="P30" s="46">
        <v>-60</v>
      </c>
      <c r="Q30" s="46">
        <v>0</v>
      </c>
      <c r="R30" s="46">
        <v>0</v>
      </c>
      <c r="S30" s="74">
        <v>0</v>
      </c>
      <c r="U30" s="73">
        <v>11.36</v>
      </c>
      <c r="V30" s="74">
        <v>-316</v>
      </c>
      <c r="W30">
        <v>-175</v>
      </c>
      <c r="X30">
        <v>-80</v>
      </c>
      <c r="Y30">
        <v>-1</v>
      </c>
      <c r="Z30">
        <v>11.36</v>
      </c>
      <c r="AA30">
        <v>0</v>
      </c>
      <c r="AB30">
        <v>-60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12.33</v>
      </c>
      <c r="M31" s="74">
        <v>0</v>
      </c>
      <c r="N31" s="73">
        <v>-190</v>
      </c>
      <c r="O31" s="46">
        <v>-25</v>
      </c>
      <c r="P31" s="46">
        <v>-160</v>
      </c>
      <c r="Q31" s="46">
        <v>0</v>
      </c>
      <c r="R31" s="46">
        <v>0</v>
      </c>
      <c r="S31" s="74">
        <v>0</v>
      </c>
      <c r="U31" s="73">
        <v>12.33</v>
      </c>
      <c r="V31" s="74">
        <v>-375</v>
      </c>
      <c r="W31">
        <v>-190</v>
      </c>
      <c r="X31">
        <v>-25</v>
      </c>
      <c r="Y31">
        <v>0</v>
      </c>
      <c r="Z31">
        <v>12.33</v>
      </c>
      <c r="AA31">
        <v>0</v>
      </c>
      <c r="AB31">
        <v>-160</v>
      </c>
    </row>
    <row r="32" spans="7:28">
      <c r="G32" t="s">
        <v>74</v>
      </c>
      <c r="H32" s="73">
        <v>0</v>
      </c>
      <c r="I32" s="46">
        <v>0</v>
      </c>
      <c r="J32" s="46">
        <v>28.9</v>
      </c>
      <c r="K32" s="46">
        <v>0</v>
      </c>
      <c r="L32" s="46">
        <v>13.48</v>
      </c>
      <c r="M32" s="74">
        <v>0</v>
      </c>
      <c r="N32" s="73">
        <v>-157</v>
      </c>
      <c r="O32" s="46">
        <v>-118</v>
      </c>
      <c r="P32" s="46">
        <v>0</v>
      </c>
      <c r="Q32" s="46">
        <v>0</v>
      </c>
      <c r="R32" s="46">
        <v>0</v>
      </c>
      <c r="S32" s="74">
        <v>0</v>
      </c>
      <c r="U32" s="73">
        <v>42.38</v>
      </c>
      <c r="V32" s="74">
        <v>-275</v>
      </c>
      <c r="W32">
        <v>-157</v>
      </c>
      <c r="X32">
        <v>-118</v>
      </c>
      <c r="Y32">
        <v>0</v>
      </c>
      <c r="Z32">
        <v>13.48</v>
      </c>
      <c r="AA32">
        <v>0</v>
      </c>
      <c r="AB32">
        <v>28.9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14.45</v>
      </c>
      <c r="M33" s="74">
        <v>0.19</v>
      </c>
      <c r="N33" s="73">
        <v>-155</v>
      </c>
      <c r="O33" s="46">
        <v>-108</v>
      </c>
      <c r="P33" s="46">
        <v>-19</v>
      </c>
      <c r="Q33" s="46">
        <v>0</v>
      </c>
      <c r="R33" s="46">
        <v>0</v>
      </c>
      <c r="S33" s="74">
        <v>0</v>
      </c>
      <c r="U33" s="73">
        <v>14.64</v>
      </c>
      <c r="V33" s="74">
        <v>-283</v>
      </c>
      <c r="W33">
        <v>-155</v>
      </c>
      <c r="X33">
        <v>-108</v>
      </c>
      <c r="Y33">
        <v>-1</v>
      </c>
      <c r="Z33">
        <v>14.45</v>
      </c>
      <c r="AA33">
        <v>0.19</v>
      </c>
      <c r="AB33">
        <v>-19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14.45</v>
      </c>
      <c r="M34" s="74">
        <v>1.44</v>
      </c>
      <c r="N34" s="73">
        <v>-163</v>
      </c>
      <c r="O34" s="46">
        <v>-69</v>
      </c>
      <c r="P34" s="46">
        <v>-29</v>
      </c>
      <c r="Q34" s="46">
        <v>0</v>
      </c>
      <c r="R34" s="46">
        <v>0</v>
      </c>
      <c r="S34" s="74">
        <v>0</v>
      </c>
      <c r="U34" s="73">
        <v>15.89</v>
      </c>
      <c r="V34" s="74">
        <v>-262</v>
      </c>
      <c r="W34">
        <v>-163</v>
      </c>
      <c r="X34">
        <v>-69</v>
      </c>
      <c r="Y34">
        <v>-1</v>
      </c>
      <c r="Z34">
        <v>14.45</v>
      </c>
      <c r="AA34">
        <v>1.44</v>
      </c>
      <c r="AB34">
        <v>-29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14.45</v>
      </c>
      <c r="M35" s="74">
        <v>1.06</v>
      </c>
      <c r="N35" s="73">
        <v>-105</v>
      </c>
      <c r="O35" s="46">
        <v>-89</v>
      </c>
      <c r="P35" s="46">
        <v>-35</v>
      </c>
      <c r="Q35" s="46">
        <v>0</v>
      </c>
      <c r="R35" s="46">
        <v>0</v>
      </c>
      <c r="S35" s="74">
        <v>0</v>
      </c>
      <c r="U35" s="73">
        <v>15.51</v>
      </c>
      <c r="V35" s="74">
        <v>-230</v>
      </c>
      <c r="W35">
        <v>-105</v>
      </c>
      <c r="X35">
        <v>-89</v>
      </c>
      <c r="Y35">
        <v>-1</v>
      </c>
      <c r="Z35">
        <v>14.45</v>
      </c>
      <c r="AA35">
        <v>1.06</v>
      </c>
      <c r="AB35">
        <v>-35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14.45</v>
      </c>
      <c r="M36" s="74">
        <v>2.31</v>
      </c>
      <c r="N36" s="73">
        <v>-143</v>
      </c>
      <c r="O36" s="46">
        <v>-62</v>
      </c>
      <c r="P36" s="46">
        <v>-31</v>
      </c>
      <c r="Q36" s="46">
        <v>0</v>
      </c>
      <c r="R36" s="46">
        <v>0</v>
      </c>
      <c r="S36" s="74">
        <v>0</v>
      </c>
      <c r="U36" s="73">
        <v>16.760000000000002</v>
      </c>
      <c r="V36" s="74">
        <v>-237</v>
      </c>
      <c r="W36">
        <v>-143</v>
      </c>
      <c r="X36">
        <v>-62</v>
      </c>
      <c r="Y36">
        <v>-1</v>
      </c>
      <c r="Z36">
        <v>14.45</v>
      </c>
      <c r="AA36">
        <v>2.31</v>
      </c>
      <c r="AB36">
        <v>-31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14.45</v>
      </c>
      <c r="M37" s="74">
        <v>3.37</v>
      </c>
      <c r="N37" s="73">
        <v>-90</v>
      </c>
      <c r="O37" s="46">
        <v>-58</v>
      </c>
      <c r="P37" s="46">
        <v>-50</v>
      </c>
      <c r="Q37" s="46">
        <v>0</v>
      </c>
      <c r="R37" s="46">
        <v>0</v>
      </c>
      <c r="S37" s="74">
        <v>0</v>
      </c>
      <c r="U37" s="73">
        <v>17.82</v>
      </c>
      <c r="V37" s="74">
        <v>-199</v>
      </c>
      <c r="W37">
        <v>-90</v>
      </c>
      <c r="X37">
        <v>-58</v>
      </c>
      <c r="Y37">
        <v>-1</v>
      </c>
      <c r="Z37">
        <v>14.45</v>
      </c>
      <c r="AA37">
        <v>3.37</v>
      </c>
      <c r="AB37">
        <v>-50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14.44</v>
      </c>
      <c r="M38" s="74">
        <v>3.76</v>
      </c>
      <c r="N38" s="73">
        <v>-53</v>
      </c>
      <c r="O38" s="46">
        <v>-76</v>
      </c>
      <c r="P38" s="46">
        <v>-40</v>
      </c>
      <c r="Q38" s="46">
        <v>0</v>
      </c>
      <c r="R38" s="46">
        <v>0</v>
      </c>
      <c r="S38" s="74">
        <v>0</v>
      </c>
      <c r="U38" s="73">
        <v>18.2</v>
      </c>
      <c r="V38" s="74">
        <v>-170</v>
      </c>
      <c r="W38">
        <v>-53</v>
      </c>
      <c r="X38">
        <v>-76</v>
      </c>
      <c r="Y38">
        <v>-1</v>
      </c>
      <c r="Z38">
        <v>14.44</v>
      </c>
      <c r="AA38">
        <v>3.76</v>
      </c>
      <c r="AB38">
        <v>-40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13.11</v>
      </c>
      <c r="M39" s="74">
        <v>5.79</v>
      </c>
      <c r="N39" s="73">
        <v>-51</v>
      </c>
      <c r="O39" s="46">
        <v>-67</v>
      </c>
      <c r="P39" s="46">
        <v>-60</v>
      </c>
      <c r="Q39" s="46">
        <v>0</v>
      </c>
      <c r="R39" s="46">
        <v>0</v>
      </c>
      <c r="S39" s="74">
        <v>0</v>
      </c>
      <c r="U39" s="73">
        <v>18.899999999999999</v>
      </c>
      <c r="V39" s="74">
        <v>-179</v>
      </c>
      <c r="W39">
        <v>-51</v>
      </c>
      <c r="X39">
        <v>-67</v>
      </c>
      <c r="Y39">
        <v>-1</v>
      </c>
      <c r="Z39">
        <v>13.11</v>
      </c>
      <c r="AA39">
        <v>5.79</v>
      </c>
      <c r="AB39">
        <v>-60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12.27</v>
      </c>
      <c r="M40" s="74">
        <v>3.07</v>
      </c>
      <c r="N40" s="73">
        <v>-11</v>
      </c>
      <c r="O40" s="46">
        <v>-66</v>
      </c>
      <c r="P40" s="46">
        <v>-75</v>
      </c>
      <c r="Q40" s="46">
        <v>0</v>
      </c>
      <c r="R40" s="46">
        <v>0</v>
      </c>
      <c r="S40" s="74">
        <v>0</v>
      </c>
      <c r="U40" s="73">
        <v>15.34</v>
      </c>
      <c r="V40" s="74">
        <v>-153</v>
      </c>
      <c r="W40">
        <v>-11</v>
      </c>
      <c r="X40">
        <v>-66</v>
      </c>
      <c r="Y40">
        <v>-1</v>
      </c>
      <c r="Z40">
        <v>12.27</v>
      </c>
      <c r="AA40">
        <v>3.07</v>
      </c>
      <c r="AB40">
        <v>-75</v>
      </c>
    </row>
    <row r="41" spans="7:28">
      <c r="G41" t="s">
        <v>83</v>
      </c>
      <c r="H41" s="73">
        <v>117.24</v>
      </c>
      <c r="I41" s="46">
        <v>0</v>
      </c>
      <c r="J41" s="46">
        <v>0</v>
      </c>
      <c r="K41" s="46">
        <v>0</v>
      </c>
      <c r="L41" s="46">
        <v>11.72</v>
      </c>
      <c r="M41" s="74">
        <v>3.16</v>
      </c>
      <c r="N41" s="73">
        <v>0</v>
      </c>
      <c r="O41" s="46">
        <v>-45</v>
      </c>
      <c r="P41" s="46">
        <v>-74</v>
      </c>
      <c r="Q41" s="46">
        <v>0</v>
      </c>
      <c r="R41" s="46">
        <v>0</v>
      </c>
      <c r="S41" s="74">
        <v>0</v>
      </c>
      <c r="U41" s="73">
        <v>132.12</v>
      </c>
      <c r="V41" s="74">
        <v>-120</v>
      </c>
      <c r="W41">
        <v>117.24</v>
      </c>
      <c r="X41">
        <v>-45</v>
      </c>
      <c r="Y41">
        <v>-1</v>
      </c>
      <c r="Z41">
        <v>11.72</v>
      </c>
      <c r="AA41">
        <v>3.16</v>
      </c>
      <c r="AB41">
        <v>-74</v>
      </c>
    </row>
    <row r="42" spans="7:28">
      <c r="G42" t="s">
        <v>84</v>
      </c>
      <c r="H42" s="73">
        <v>222.22</v>
      </c>
      <c r="I42" s="46">
        <v>0</v>
      </c>
      <c r="J42" s="46">
        <v>0</v>
      </c>
      <c r="K42" s="46">
        <v>0</v>
      </c>
      <c r="L42" s="46">
        <v>11.44</v>
      </c>
      <c r="M42" s="74">
        <v>2.57</v>
      </c>
      <c r="N42" s="73">
        <v>0</v>
      </c>
      <c r="O42" s="46">
        <v>-47</v>
      </c>
      <c r="P42" s="46">
        <v>-90</v>
      </c>
      <c r="Q42" s="46">
        <v>0</v>
      </c>
      <c r="R42" s="46">
        <v>0</v>
      </c>
      <c r="S42" s="74">
        <v>0</v>
      </c>
      <c r="U42" s="73">
        <v>236.23</v>
      </c>
      <c r="V42" s="74">
        <v>-138</v>
      </c>
      <c r="W42">
        <v>222.22</v>
      </c>
      <c r="X42">
        <v>-47</v>
      </c>
      <c r="Y42">
        <v>-1</v>
      </c>
      <c r="Z42">
        <v>11.44</v>
      </c>
      <c r="AA42">
        <v>2.57</v>
      </c>
      <c r="AB42">
        <v>-90</v>
      </c>
    </row>
    <row r="43" spans="7:28">
      <c r="G43" t="s">
        <v>85</v>
      </c>
      <c r="H43" s="73">
        <v>122.32</v>
      </c>
      <c r="I43" s="46">
        <v>0</v>
      </c>
      <c r="J43" s="46">
        <v>0</v>
      </c>
      <c r="K43" s="46">
        <v>0</v>
      </c>
      <c r="L43" s="46">
        <v>10.59</v>
      </c>
      <c r="M43" s="74">
        <v>2.41</v>
      </c>
      <c r="N43" s="73">
        <v>0</v>
      </c>
      <c r="O43" s="46">
        <v>-20</v>
      </c>
      <c r="P43" s="46">
        <v>-60</v>
      </c>
      <c r="Q43" s="46">
        <v>0</v>
      </c>
      <c r="R43" s="46">
        <v>0</v>
      </c>
      <c r="S43" s="74">
        <v>0</v>
      </c>
      <c r="U43" s="73">
        <v>135.32</v>
      </c>
      <c r="V43" s="74">
        <v>-81</v>
      </c>
      <c r="W43">
        <v>122.32</v>
      </c>
      <c r="X43">
        <v>-20</v>
      </c>
      <c r="Y43">
        <v>-1</v>
      </c>
      <c r="Z43">
        <v>10.59</v>
      </c>
      <c r="AA43">
        <v>2.41</v>
      </c>
      <c r="AB43">
        <v>-60</v>
      </c>
    </row>
    <row r="44" spans="7:28">
      <c r="G44" t="s">
        <v>86</v>
      </c>
      <c r="H44" s="73">
        <v>148.31</v>
      </c>
      <c r="I44" s="46">
        <v>0</v>
      </c>
      <c r="J44" s="46">
        <v>0</v>
      </c>
      <c r="K44" s="46">
        <v>0</v>
      </c>
      <c r="L44" s="46">
        <v>9.6300000000000008</v>
      </c>
      <c r="M44" s="74">
        <v>2.99</v>
      </c>
      <c r="N44" s="73">
        <v>0</v>
      </c>
      <c r="O44" s="46">
        <v>-8</v>
      </c>
      <c r="P44" s="46">
        <v>-60</v>
      </c>
      <c r="Q44" s="46">
        <v>0</v>
      </c>
      <c r="R44" s="46">
        <v>0</v>
      </c>
      <c r="S44" s="74">
        <v>0</v>
      </c>
      <c r="U44" s="73">
        <v>160.93</v>
      </c>
      <c r="V44" s="74">
        <v>-69</v>
      </c>
      <c r="W44">
        <v>148.31</v>
      </c>
      <c r="X44">
        <v>-8</v>
      </c>
      <c r="Y44">
        <v>-1</v>
      </c>
      <c r="Z44">
        <v>9.6300000000000008</v>
      </c>
      <c r="AA44">
        <v>2.99</v>
      </c>
      <c r="AB44">
        <v>-60</v>
      </c>
    </row>
    <row r="45" spans="7:28">
      <c r="G45" t="s">
        <v>87</v>
      </c>
      <c r="H45" s="73">
        <v>22.15</v>
      </c>
      <c r="I45" s="46">
        <v>0</v>
      </c>
      <c r="J45" s="46">
        <v>0</v>
      </c>
      <c r="K45" s="46">
        <v>0</v>
      </c>
      <c r="L45" s="46">
        <v>8.9600000000000009</v>
      </c>
      <c r="M45" s="74">
        <v>1.35</v>
      </c>
      <c r="N45" s="73">
        <v>0</v>
      </c>
      <c r="O45" s="46">
        <v>0</v>
      </c>
      <c r="P45" s="46">
        <v>-30</v>
      </c>
      <c r="Q45" s="46">
        <v>0</v>
      </c>
      <c r="R45" s="46">
        <v>0</v>
      </c>
      <c r="S45" s="74">
        <v>0</v>
      </c>
      <c r="U45" s="73">
        <v>32.46</v>
      </c>
      <c r="V45" s="74">
        <v>-31</v>
      </c>
      <c r="W45">
        <v>22.15</v>
      </c>
      <c r="X45">
        <v>0</v>
      </c>
      <c r="Y45">
        <v>-1</v>
      </c>
      <c r="Z45">
        <v>8.9600000000000009</v>
      </c>
      <c r="AA45">
        <v>1.35</v>
      </c>
      <c r="AB45">
        <v>-30</v>
      </c>
    </row>
    <row r="46" spans="7:28">
      <c r="G46" t="s">
        <v>88</v>
      </c>
      <c r="H46" s="73">
        <v>16.37</v>
      </c>
      <c r="I46" s="46">
        <v>0</v>
      </c>
      <c r="J46" s="46">
        <v>0</v>
      </c>
      <c r="K46" s="46">
        <v>0</v>
      </c>
      <c r="L46" s="46">
        <v>7.9</v>
      </c>
      <c r="M46" s="74">
        <v>0.57999999999999996</v>
      </c>
      <c r="N46" s="73">
        <v>0</v>
      </c>
      <c r="O46" s="46">
        <v>0</v>
      </c>
      <c r="P46" s="46">
        <v>-30</v>
      </c>
      <c r="Q46" s="46">
        <v>0</v>
      </c>
      <c r="R46" s="46">
        <v>0</v>
      </c>
      <c r="S46" s="74">
        <v>0</v>
      </c>
      <c r="U46" s="73">
        <v>24.85</v>
      </c>
      <c r="V46" s="74">
        <v>-31</v>
      </c>
      <c r="W46">
        <v>16.37</v>
      </c>
      <c r="X46">
        <v>0</v>
      </c>
      <c r="Y46">
        <v>-1</v>
      </c>
      <c r="Z46">
        <v>7.9</v>
      </c>
      <c r="AA46">
        <v>0.57999999999999996</v>
      </c>
      <c r="AB46">
        <v>-30</v>
      </c>
    </row>
    <row r="47" spans="7:28">
      <c r="G47" t="s">
        <v>89</v>
      </c>
      <c r="H47" s="73">
        <v>42.37</v>
      </c>
      <c r="I47" s="46">
        <v>0</v>
      </c>
      <c r="J47" s="46">
        <v>0</v>
      </c>
      <c r="K47" s="46">
        <v>0</v>
      </c>
      <c r="L47" s="46">
        <v>8.19</v>
      </c>
      <c r="M47" s="74">
        <v>0</v>
      </c>
      <c r="N47" s="73">
        <v>0</v>
      </c>
      <c r="O47" s="46">
        <v>0</v>
      </c>
      <c r="P47" s="46">
        <v>-30</v>
      </c>
      <c r="Q47" s="46">
        <v>0</v>
      </c>
      <c r="R47" s="46">
        <v>0</v>
      </c>
      <c r="S47" s="74">
        <v>0</v>
      </c>
      <c r="U47" s="73">
        <v>50.56</v>
      </c>
      <c r="V47" s="74">
        <v>-31</v>
      </c>
      <c r="W47">
        <v>42.37</v>
      </c>
      <c r="X47">
        <v>0</v>
      </c>
      <c r="Y47">
        <v>-1</v>
      </c>
      <c r="Z47">
        <v>8.19</v>
      </c>
      <c r="AA47">
        <v>0</v>
      </c>
      <c r="AB47">
        <v>-30</v>
      </c>
    </row>
    <row r="48" spans="7:28">
      <c r="G48" t="s">
        <v>90</v>
      </c>
      <c r="H48" s="73">
        <v>54.9</v>
      </c>
      <c r="I48" s="46">
        <v>0</v>
      </c>
      <c r="J48" s="46">
        <v>0</v>
      </c>
      <c r="K48" s="46">
        <v>0</v>
      </c>
      <c r="L48" s="46">
        <v>6.74</v>
      </c>
      <c r="M48" s="74">
        <v>0</v>
      </c>
      <c r="N48" s="73">
        <v>0</v>
      </c>
      <c r="O48" s="46">
        <v>0</v>
      </c>
      <c r="P48" s="46">
        <v>-30</v>
      </c>
      <c r="Q48" s="46">
        <v>0</v>
      </c>
      <c r="R48" s="46">
        <v>0</v>
      </c>
      <c r="S48" s="74">
        <v>0</v>
      </c>
      <c r="U48" s="73">
        <v>61.64</v>
      </c>
      <c r="V48" s="74">
        <v>-31</v>
      </c>
      <c r="W48">
        <v>54.9</v>
      </c>
      <c r="X48">
        <v>0</v>
      </c>
      <c r="Y48">
        <v>-1</v>
      </c>
      <c r="Z48">
        <v>6.74</v>
      </c>
      <c r="AA48">
        <v>0</v>
      </c>
      <c r="AB48">
        <v>-30</v>
      </c>
    </row>
    <row r="49" spans="7:28">
      <c r="G49" t="s">
        <v>91</v>
      </c>
      <c r="H49" s="73">
        <v>55.86</v>
      </c>
      <c r="I49" s="46">
        <v>0</v>
      </c>
      <c r="J49" s="46">
        <v>0</v>
      </c>
      <c r="K49" s="46">
        <v>0</v>
      </c>
      <c r="L49" s="46">
        <v>5.78</v>
      </c>
      <c r="M49" s="74">
        <v>0</v>
      </c>
      <c r="N49" s="73">
        <v>0</v>
      </c>
      <c r="O49" s="46">
        <v>0</v>
      </c>
      <c r="P49" s="46">
        <v>-20</v>
      </c>
      <c r="Q49" s="46">
        <v>0</v>
      </c>
      <c r="R49" s="46">
        <v>0</v>
      </c>
      <c r="S49" s="74">
        <v>0</v>
      </c>
      <c r="U49" s="73">
        <v>61.64</v>
      </c>
      <c r="V49" s="74">
        <v>-21</v>
      </c>
      <c r="W49">
        <v>55.86</v>
      </c>
      <c r="X49">
        <v>0</v>
      </c>
      <c r="Y49">
        <v>-1</v>
      </c>
      <c r="Z49">
        <v>5.78</v>
      </c>
      <c r="AA49">
        <v>0</v>
      </c>
      <c r="AB49">
        <v>-20</v>
      </c>
    </row>
    <row r="50" spans="7:28">
      <c r="G50" t="s">
        <v>92</v>
      </c>
      <c r="H50" s="73">
        <v>6.74</v>
      </c>
      <c r="I50" s="46">
        <v>0</v>
      </c>
      <c r="J50" s="46">
        <v>0</v>
      </c>
      <c r="K50" s="46">
        <v>0</v>
      </c>
      <c r="L50" s="46">
        <v>3.18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9.92</v>
      </c>
      <c r="V50" s="74">
        <v>-1</v>
      </c>
      <c r="W50">
        <v>6.74</v>
      </c>
      <c r="X50">
        <v>0</v>
      </c>
      <c r="Y50">
        <v>-1</v>
      </c>
      <c r="Z50">
        <v>3.18</v>
      </c>
      <c r="AA50">
        <v>0</v>
      </c>
      <c r="AB50">
        <v>0</v>
      </c>
    </row>
    <row r="51" spans="7:28">
      <c r="G51" t="s">
        <v>93</v>
      </c>
      <c r="H51" s="73">
        <v>43.34</v>
      </c>
      <c r="I51" s="46">
        <v>0</v>
      </c>
      <c r="J51" s="46">
        <v>14.45</v>
      </c>
      <c r="K51" s="46">
        <v>0</v>
      </c>
      <c r="L51" s="46">
        <v>3.85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61.64</v>
      </c>
      <c r="V51" s="74">
        <v>-0.7</v>
      </c>
      <c r="W51">
        <v>43.34</v>
      </c>
      <c r="X51">
        <v>0</v>
      </c>
      <c r="Y51">
        <v>-0.7</v>
      </c>
      <c r="Z51">
        <v>3.85</v>
      </c>
      <c r="AA51">
        <v>0</v>
      </c>
      <c r="AB51">
        <v>14.45</v>
      </c>
    </row>
    <row r="52" spans="7:28">
      <c r="G52" t="s">
        <v>94</v>
      </c>
      <c r="H52" s="73">
        <v>37.56</v>
      </c>
      <c r="I52" s="46">
        <v>0</v>
      </c>
      <c r="J52" s="46">
        <v>0</v>
      </c>
      <c r="K52" s="46">
        <v>0</v>
      </c>
      <c r="L52" s="46">
        <v>2.89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40.450000000000003</v>
      </c>
      <c r="V52" s="74">
        <v>-0.7</v>
      </c>
      <c r="W52">
        <v>37.56</v>
      </c>
      <c r="X52">
        <v>0</v>
      </c>
      <c r="Y52">
        <v>-0.7</v>
      </c>
      <c r="Z52">
        <v>2.89</v>
      </c>
      <c r="AA52">
        <v>0</v>
      </c>
      <c r="AB52">
        <v>0</v>
      </c>
    </row>
    <row r="53" spans="7:28">
      <c r="G53" t="s">
        <v>95</v>
      </c>
      <c r="H53" s="73">
        <v>34.67</v>
      </c>
      <c r="I53" s="46">
        <v>24.08</v>
      </c>
      <c r="J53" s="46">
        <v>19.260000000000002</v>
      </c>
      <c r="K53" s="46">
        <v>0</v>
      </c>
      <c r="L53" s="46">
        <v>5.78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83.79</v>
      </c>
      <c r="V53" s="74">
        <v>-0.7</v>
      </c>
      <c r="W53">
        <v>34.67</v>
      </c>
      <c r="X53">
        <v>24.08</v>
      </c>
      <c r="Y53">
        <v>-0.7</v>
      </c>
      <c r="Z53">
        <v>5.78</v>
      </c>
      <c r="AA53">
        <v>0</v>
      </c>
      <c r="AB53">
        <v>19.260000000000002</v>
      </c>
    </row>
    <row r="54" spans="7:28">
      <c r="G54" t="s">
        <v>96</v>
      </c>
      <c r="H54" s="73">
        <v>0</v>
      </c>
      <c r="I54" s="46">
        <v>26</v>
      </c>
      <c r="J54" s="46">
        <v>9.6300000000000008</v>
      </c>
      <c r="K54" s="46">
        <v>0</v>
      </c>
      <c r="L54" s="46">
        <v>5.78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41.41</v>
      </c>
      <c r="V54" s="74">
        <v>-0.7</v>
      </c>
      <c r="W54">
        <v>0</v>
      </c>
      <c r="X54">
        <v>26</v>
      </c>
      <c r="Y54">
        <v>-0.7</v>
      </c>
      <c r="Z54">
        <v>5.78</v>
      </c>
      <c r="AA54">
        <v>0</v>
      </c>
      <c r="AB54">
        <v>9.6300000000000008</v>
      </c>
    </row>
    <row r="55" spans="7:28">
      <c r="G55" t="s">
        <v>97</v>
      </c>
      <c r="H55" s="73">
        <v>98.23</v>
      </c>
      <c r="I55" s="46">
        <v>26.97</v>
      </c>
      <c r="J55" s="46">
        <v>0</v>
      </c>
      <c r="K55" s="46">
        <v>0</v>
      </c>
      <c r="L55" s="46">
        <v>8.9600000000000009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134.16</v>
      </c>
      <c r="V55" s="74">
        <v>-0.7</v>
      </c>
      <c r="W55">
        <v>98.23</v>
      </c>
      <c r="X55">
        <v>26.97</v>
      </c>
      <c r="Y55">
        <v>-0.7</v>
      </c>
      <c r="Z55">
        <v>8.9600000000000009</v>
      </c>
      <c r="AA55">
        <v>0</v>
      </c>
      <c r="AB55">
        <v>0</v>
      </c>
    </row>
    <row r="56" spans="7:28">
      <c r="G56" t="s">
        <v>98</v>
      </c>
      <c r="H56" s="73">
        <v>123.28</v>
      </c>
      <c r="I56" s="46">
        <v>26</v>
      </c>
      <c r="J56" s="46">
        <v>0</v>
      </c>
      <c r="K56" s="46">
        <v>0</v>
      </c>
      <c r="L56" s="46">
        <v>8.9600000000000009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158.24</v>
      </c>
      <c r="V56" s="74">
        <v>-0.7</v>
      </c>
      <c r="W56">
        <v>123.28</v>
      </c>
      <c r="X56">
        <v>26</v>
      </c>
      <c r="Y56">
        <v>-0.7</v>
      </c>
      <c r="Z56">
        <v>8.9600000000000009</v>
      </c>
      <c r="AA56">
        <v>0</v>
      </c>
      <c r="AB56">
        <v>0</v>
      </c>
    </row>
    <row r="57" spans="7:28">
      <c r="G57" t="s">
        <v>99</v>
      </c>
      <c r="H57" s="73">
        <v>59.72</v>
      </c>
      <c r="I57" s="46">
        <v>16.37</v>
      </c>
      <c r="J57" s="46">
        <v>33.71</v>
      </c>
      <c r="K57" s="46">
        <v>0</v>
      </c>
      <c r="L57" s="46">
        <v>7.7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117.5</v>
      </c>
      <c r="V57" s="74">
        <v>-0.7</v>
      </c>
      <c r="W57">
        <v>59.72</v>
      </c>
      <c r="X57">
        <v>16.37</v>
      </c>
      <c r="Y57">
        <v>-0.7</v>
      </c>
      <c r="Z57">
        <v>7.7</v>
      </c>
      <c r="AA57">
        <v>0</v>
      </c>
      <c r="AB57">
        <v>33.71</v>
      </c>
    </row>
    <row r="58" spans="7:28">
      <c r="G58" t="s">
        <v>100</v>
      </c>
      <c r="H58" s="73">
        <v>56.83</v>
      </c>
      <c r="I58" s="46">
        <v>18.3</v>
      </c>
      <c r="J58" s="46">
        <v>28.89</v>
      </c>
      <c r="K58" s="46">
        <v>0</v>
      </c>
      <c r="L58" s="46">
        <v>7.03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111.05</v>
      </c>
      <c r="V58" s="74">
        <v>-0.7</v>
      </c>
      <c r="W58">
        <v>56.83</v>
      </c>
      <c r="X58">
        <v>18.3</v>
      </c>
      <c r="Y58">
        <v>-0.7</v>
      </c>
      <c r="Z58">
        <v>7.03</v>
      </c>
      <c r="AA58">
        <v>0</v>
      </c>
      <c r="AB58">
        <v>28.89</v>
      </c>
    </row>
    <row r="59" spans="7:28">
      <c r="G59" t="s">
        <v>101</v>
      </c>
      <c r="H59" s="73">
        <v>78.02</v>
      </c>
      <c r="I59" s="46">
        <v>0</v>
      </c>
      <c r="J59" s="46">
        <v>38.520000000000003</v>
      </c>
      <c r="K59" s="46">
        <v>0</v>
      </c>
      <c r="L59" s="46">
        <v>6.74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123.28</v>
      </c>
      <c r="V59" s="74">
        <v>-0.7</v>
      </c>
      <c r="W59">
        <v>78.02</v>
      </c>
      <c r="X59">
        <v>0</v>
      </c>
      <c r="Y59">
        <v>-0.7</v>
      </c>
      <c r="Z59">
        <v>6.74</v>
      </c>
      <c r="AA59">
        <v>0</v>
      </c>
      <c r="AB59">
        <v>38.520000000000003</v>
      </c>
    </row>
    <row r="60" spans="7:28">
      <c r="G60" t="s">
        <v>102</v>
      </c>
      <c r="H60" s="73">
        <v>58.75</v>
      </c>
      <c r="I60" s="46">
        <v>0</v>
      </c>
      <c r="J60" s="46">
        <v>38.520000000000003</v>
      </c>
      <c r="K60" s="46">
        <v>0</v>
      </c>
      <c r="L60" s="46">
        <v>5.78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103.05</v>
      </c>
      <c r="V60" s="74">
        <v>-0.7</v>
      </c>
      <c r="W60">
        <v>58.75</v>
      </c>
      <c r="X60">
        <v>0</v>
      </c>
      <c r="Y60">
        <v>-0.7</v>
      </c>
      <c r="Z60">
        <v>5.78</v>
      </c>
      <c r="AA60">
        <v>0</v>
      </c>
      <c r="AB60">
        <v>38.520000000000003</v>
      </c>
    </row>
    <row r="61" spans="7:28">
      <c r="G61" t="s">
        <v>103</v>
      </c>
      <c r="H61" s="73">
        <v>42.38</v>
      </c>
      <c r="I61" s="46">
        <v>0</v>
      </c>
      <c r="J61" s="46">
        <v>38.520000000000003</v>
      </c>
      <c r="K61" s="46">
        <v>0</v>
      </c>
      <c r="L61" s="46">
        <v>5.78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86.68</v>
      </c>
      <c r="V61" s="74">
        <v>-0.7</v>
      </c>
      <c r="W61">
        <v>42.38</v>
      </c>
      <c r="X61">
        <v>0</v>
      </c>
      <c r="Y61">
        <v>-0.7</v>
      </c>
      <c r="Z61">
        <v>5.78</v>
      </c>
      <c r="AA61">
        <v>0</v>
      </c>
      <c r="AB61">
        <v>38.520000000000003</v>
      </c>
    </row>
    <row r="62" spans="7:28">
      <c r="G62" t="s">
        <v>104</v>
      </c>
      <c r="H62" s="73">
        <v>49.11</v>
      </c>
      <c r="I62" s="46">
        <v>0</v>
      </c>
      <c r="J62" s="46">
        <v>33.71</v>
      </c>
      <c r="K62" s="46">
        <v>0</v>
      </c>
      <c r="L62" s="46">
        <v>6.36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89.18</v>
      </c>
      <c r="V62" s="74">
        <v>-0.7</v>
      </c>
      <c r="W62">
        <v>49.11</v>
      </c>
      <c r="X62">
        <v>0</v>
      </c>
      <c r="Y62">
        <v>-0.7</v>
      </c>
      <c r="Z62">
        <v>6.36</v>
      </c>
      <c r="AA62">
        <v>0</v>
      </c>
      <c r="AB62">
        <v>33.71</v>
      </c>
    </row>
    <row r="63" spans="7:28">
      <c r="G63" t="s">
        <v>105</v>
      </c>
      <c r="H63" s="73">
        <v>40.450000000000003</v>
      </c>
      <c r="I63" s="46">
        <v>0</v>
      </c>
      <c r="J63" s="46">
        <v>14.45</v>
      </c>
      <c r="K63" s="46">
        <v>0</v>
      </c>
      <c r="L63" s="46">
        <v>5.78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60.68</v>
      </c>
      <c r="V63" s="74">
        <v>-0.7</v>
      </c>
      <c r="W63">
        <v>40.450000000000003</v>
      </c>
      <c r="X63">
        <v>0</v>
      </c>
      <c r="Y63">
        <v>-0.7</v>
      </c>
      <c r="Z63">
        <v>5.78</v>
      </c>
      <c r="AA63">
        <v>0</v>
      </c>
      <c r="AB63">
        <v>14.45</v>
      </c>
    </row>
    <row r="64" spans="7:28">
      <c r="G64" t="s">
        <v>106</v>
      </c>
      <c r="H64" s="73">
        <v>60.67</v>
      </c>
      <c r="I64" s="46">
        <v>0</v>
      </c>
      <c r="J64" s="46">
        <v>14.45</v>
      </c>
      <c r="K64" s="46">
        <v>0</v>
      </c>
      <c r="L64" s="46">
        <v>6.74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81.86</v>
      </c>
      <c r="V64" s="74">
        <v>-0.7</v>
      </c>
      <c r="W64">
        <v>60.67</v>
      </c>
      <c r="X64">
        <v>0</v>
      </c>
      <c r="Y64">
        <v>-0.7</v>
      </c>
      <c r="Z64">
        <v>6.74</v>
      </c>
      <c r="AA64">
        <v>0</v>
      </c>
      <c r="AB64">
        <v>14.45</v>
      </c>
    </row>
    <row r="65" spans="7:28">
      <c r="G65" t="s">
        <v>107</v>
      </c>
      <c r="H65" s="73">
        <v>32.74</v>
      </c>
      <c r="I65" s="46">
        <v>0</v>
      </c>
      <c r="J65" s="46">
        <v>14.45</v>
      </c>
      <c r="K65" s="46">
        <v>0</v>
      </c>
      <c r="L65" s="46">
        <v>6.74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53.93</v>
      </c>
      <c r="V65" s="74">
        <v>-0.7</v>
      </c>
      <c r="W65">
        <v>32.74</v>
      </c>
      <c r="X65">
        <v>0</v>
      </c>
      <c r="Y65">
        <v>-0.7</v>
      </c>
      <c r="Z65">
        <v>6.74</v>
      </c>
      <c r="AA65">
        <v>0</v>
      </c>
      <c r="AB65">
        <v>14.45</v>
      </c>
    </row>
    <row r="66" spans="7:28">
      <c r="G66" t="s">
        <v>108</v>
      </c>
      <c r="H66" s="73">
        <v>0</v>
      </c>
      <c r="I66" s="46">
        <v>0</v>
      </c>
      <c r="J66" s="46">
        <v>14.45</v>
      </c>
      <c r="K66" s="46">
        <v>0</v>
      </c>
      <c r="L66" s="46">
        <v>7.7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22.15</v>
      </c>
      <c r="V66" s="74">
        <v>-0.7</v>
      </c>
      <c r="W66">
        <v>0</v>
      </c>
      <c r="X66">
        <v>0</v>
      </c>
      <c r="Y66">
        <v>-0.7</v>
      </c>
      <c r="Z66">
        <v>7.7</v>
      </c>
      <c r="AA66">
        <v>0</v>
      </c>
      <c r="AB66">
        <v>14.45</v>
      </c>
    </row>
    <row r="67" spans="7:28">
      <c r="G67" t="s">
        <v>109</v>
      </c>
      <c r="H67" s="73">
        <v>9.64</v>
      </c>
      <c r="I67" s="46">
        <v>0</v>
      </c>
      <c r="J67" s="46">
        <v>0</v>
      </c>
      <c r="K67" s="46">
        <v>0</v>
      </c>
      <c r="L67" s="46">
        <v>7.7</v>
      </c>
      <c r="M67" s="74">
        <v>0</v>
      </c>
      <c r="N67" s="73">
        <v>0</v>
      </c>
      <c r="O67" s="46">
        <v>0</v>
      </c>
      <c r="P67" s="46">
        <v>-40</v>
      </c>
      <c r="Q67" s="46">
        <v>0</v>
      </c>
      <c r="R67" s="46">
        <v>0</v>
      </c>
      <c r="S67" s="74">
        <v>0</v>
      </c>
      <c r="U67" s="73">
        <v>17.34</v>
      </c>
      <c r="V67" s="74">
        <v>-40</v>
      </c>
      <c r="W67">
        <v>9.64</v>
      </c>
      <c r="X67">
        <v>0</v>
      </c>
      <c r="Y67">
        <v>0</v>
      </c>
      <c r="Z67">
        <v>7.7</v>
      </c>
      <c r="AA67">
        <v>0</v>
      </c>
      <c r="AB67">
        <v>-40</v>
      </c>
    </row>
    <row r="68" spans="7:28">
      <c r="G68" t="s">
        <v>110</v>
      </c>
      <c r="H68" s="73">
        <v>24.08</v>
      </c>
      <c r="I68" s="46">
        <v>0</v>
      </c>
      <c r="J68" s="46">
        <v>0</v>
      </c>
      <c r="K68" s="46">
        <v>0</v>
      </c>
      <c r="L68" s="46">
        <v>8.67</v>
      </c>
      <c r="M68" s="74">
        <v>0</v>
      </c>
      <c r="N68" s="73">
        <v>0</v>
      </c>
      <c r="O68" s="46">
        <v>0</v>
      </c>
      <c r="P68" s="46">
        <v>-110</v>
      </c>
      <c r="Q68" s="46">
        <v>0</v>
      </c>
      <c r="R68" s="46">
        <v>0</v>
      </c>
      <c r="S68" s="74">
        <v>0</v>
      </c>
      <c r="U68" s="73">
        <v>32.75</v>
      </c>
      <c r="V68" s="74">
        <v>-110</v>
      </c>
      <c r="W68">
        <v>24.08</v>
      </c>
      <c r="X68">
        <v>0</v>
      </c>
      <c r="Y68">
        <v>0</v>
      </c>
      <c r="Z68">
        <v>8.67</v>
      </c>
      <c r="AA68">
        <v>0</v>
      </c>
      <c r="AB68">
        <v>-110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11.56</v>
      </c>
      <c r="M69" s="74">
        <v>0</v>
      </c>
      <c r="N69" s="73">
        <v>-18</v>
      </c>
      <c r="O69" s="46">
        <v>-45</v>
      </c>
      <c r="P69" s="46">
        <v>0</v>
      </c>
      <c r="Q69" s="46">
        <v>0</v>
      </c>
      <c r="R69" s="46">
        <v>0</v>
      </c>
      <c r="S69" s="74">
        <v>0</v>
      </c>
      <c r="U69" s="73">
        <v>11.56</v>
      </c>
      <c r="V69" s="74">
        <v>-63</v>
      </c>
      <c r="W69">
        <v>-18</v>
      </c>
      <c r="X69">
        <v>-45</v>
      </c>
      <c r="Y69">
        <v>0</v>
      </c>
      <c r="Z69">
        <v>11.56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12.52</v>
      </c>
      <c r="M70" s="74">
        <v>1.83</v>
      </c>
      <c r="N70" s="73">
        <v>-19</v>
      </c>
      <c r="O70" s="46">
        <v>-40</v>
      </c>
      <c r="P70" s="46">
        <v>0</v>
      </c>
      <c r="Q70" s="46">
        <v>0</v>
      </c>
      <c r="R70" s="46">
        <v>0</v>
      </c>
      <c r="S70" s="74">
        <v>0</v>
      </c>
      <c r="U70" s="73">
        <v>14.35</v>
      </c>
      <c r="V70" s="74">
        <v>-59</v>
      </c>
      <c r="W70">
        <v>-19</v>
      </c>
      <c r="X70">
        <v>-40</v>
      </c>
      <c r="Y70">
        <v>0</v>
      </c>
      <c r="Z70">
        <v>12.52</v>
      </c>
      <c r="AA70">
        <v>1.83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12.52</v>
      </c>
      <c r="K71" s="46">
        <v>0</v>
      </c>
      <c r="L71" s="46">
        <v>13.48</v>
      </c>
      <c r="M71" s="74">
        <v>1.93</v>
      </c>
      <c r="N71" s="73">
        <v>-50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27.93</v>
      </c>
      <c r="V71" s="74">
        <v>-50</v>
      </c>
      <c r="W71">
        <v>-50</v>
      </c>
      <c r="X71">
        <v>0</v>
      </c>
      <c r="Y71">
        <v>0</v>
      </c>
      <c r="Z71">
        <v>13.48</v>
      </c>
      <c r="AA71">
        <v>1.93</v>
      </c>
      <c r="AB71">
        <v>12.52</v>
      </c>
    </row>
    <row r="72" spans="7:28">
      <c r="G72" t="s">
        <v>114</v>
      </c>
      <c r="H72" s="73">
        <v>0</v>
      </c>
      <c r="I72" s="46">
        <v>0</v>
      </c>
      <c r="J72" s="46">
        <v>15.4</v>
      </c>
      <c r="K72" s="46">
        <v>0</v>
      </c>
      <c r="L72" s="46">
        <v>14.45</v>
      </c>
      <c r="M72" s="74">
        <v>2.41</v>
      </c>
      <c r="N72" s="73">
        <v>-48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32.26</v>
      </c>
      <c r="V72" s="74">
        <v>-48</v>
      </c>
      <c r="W72">
        <v>-48</v>
      </c>
      <c r="X72">
        <v>0</v>
      </c>
      <c r="Y72">
        <v>0</v>
      </c>
      <c r="Z72">
        <v>14.45</v>
      </c>
      <c r="AA72">
        <v>2.41</v>
      </c>
      <c r="AB72">
        <v>15.4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14.44</v>
      </c>
      <c r="M73" s="74">
        <v>2.2200000000000002</v>
      </c>
      <c r="N73" s="73">
        <v>-78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16.66</v>
      </c>
      <c r="V73" s="74">
        <v>-78</v>
      </c>
      <c r="W73">
        <v>-78</v>
      </c>
      <c r="X73">
        <v>0</v>
      </c>
      <c r="Y73">
        <v>0</v>
      </c>
      <c r="Z73">
        <v>14.44</v>
      </c>
      <c r="AA73">
        <v>2.2200000000000002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15.41</v>
      </c>
      <c r="M74" s="74">
        <v>1.25</v>
      </c>
      <c r="N74" s="73">
        <v>-68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16.66</v>
      </c>
      <c r="V74" s="74">
        <v>-68</v>
      </c>
      <c r="W74">
        <v>-68</v>
      </c>
      <c r="X74">
        <v>0</v>
      </c>
      <c r="Y74">
        <v>0</v>
      </c>
      <c r="Z74">
        <v>15.41</v>
      </c>
      <c r="AA74">
        <v>1.25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15.41</v>
      </c>
      <c r="M75" s="74">
        <v>1.44</v>
      </c>
      <c r="N75" s="73">
        <v>-77</v>
      </c>
      <c r="O75" s="46">
        <v>-18</v>
      </c>
      <c r="P75" s="46">
        <v>0</v>
      </c>
      <c r="Q75" s="46">
        <v>0</v>
      </c>
      <c r="R75" s="46">
        <v>0</v>
      </c>
      <c r="S75" s="74">
        <v>0</v>
      </c>
      <c r="U75" s="73">
        <v>16.850000000000001</v>
      </c>
      <c r="V75" s="74">
        <v>-95</v>
      </c>
      <c r="W75">
        <v>-77</v>
      </c>
      <c r="X75">
        <v>-18</v>
      </c>
      <c r="Y75">
        <v>0</v>
      </c>
      <c r="Z75">
        <v>15.41</v>
      </c>
      <c r="AA75">
        <v>1.44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15.41</v>
      </c>
      <c r="M76" s="74">
        <v>0.77</v>
      </c>
      <c r="N76" s="73">
        <v>-108</v>
      </c>
      <c r="O76" s="46">
        <v>-35</v>
      </c>
      <c r="P76" s="46">
        <v>-13</v>
      </c>
      <c r="Q76" s="46">
        <v>0</v>
      </c>
      <c r="R76" s="46">
        <v>0</v>
      </c>
      <c r="S76" s="74">
        <v>0</v>
      </c>
      <c r="U76" s="73">
        <v>16.18</v>
      </c>
      <c r="V76" s="74">
        <v>-156</v>
      </c>
      <c r="W76">
        <v>-108</v>
      </c>
      <c r="X76">
        <v>-35</v>
      </c>
      <c r="Y76">
        <v>0</v>
      </c>
      <c r="Z76">
        <v>15.41</v>
      </c>
      <c r="AA76">
        <v>0.77</v>
      </c>
      <c r="AB76">
        <v>-13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15.41</v>
      </c>
      <c r="M77" s="74">
        <v>0.19</v>
      </c>
      <c r="N77" s="73">
        <v>-134</v>
      </c>
      <c r="O77" s="46">
        <v>-66</v>
      </c>
      <c r="P77" s="46">
        <v>-9</v>
      </c>
      <c r="Q77" s="46">
        <v>0</v>
      </c>
      <c r="R77" s="46">
        <v>0</v>
      </c>
      <c r="S77" s="74">
        <v>0</v>
      </c>
      <c r="U77" s="73">
        <v>15.6</v>
      </c>
      <c r="V77" s="74">
        <v>-209</v>
      </c>
      <c r="W77">
        <v>-134</v>
      </c>
      <c r="X77">
        <v>-66</v>
      </c>
      <c r="Y77">
        <v>0</v>
      </c>
      <c r="Z77">
        <v>15.41</v>
      </c>
      <c r="AA77">
        <v>0.19</v>
      </c>
      <c r="AB77">
        <v>-9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14.45</v>
      </c>
      <c r="M78" s="74">
        <v>0</v>
      </c>
      <c r="N78" s="73">
        <v>-145</v>
      </c>
      <c r="O78" s="46">
        <v>-61</v>
      </c>
      <c r="P78" s="46">
        <v>-16</v>
      </c>
      <c r="Q78" s="46">
        <v>0</v>
      </c>
      <c r="R78" s="46">
        <v>0</v>
      </c>
      <c r="S78" s="74">
        <v>0</v>
      </c>
      <c r="U78" s="73">
        <v>14.45</v>
      </c>
      <c r="V78" s="74">
        <v>-222</v>
      </c>
      <c r="W78">
        <v>-145</v>
      </c>
      <c r="X78">
        <v>-61</v>
      </c>
      <c r="Y78">
        <v>0</v>
      </c>
      <c r="Z78">
        <v>14.45</v>
      </c>
      <c r="AA78">
        <v>0</v>
      </c>
      <c r="AB78">
        <v>-16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8.67</v>
      </c>
      <c r="M79" s="74">
        <v>0</v>
      </c>
      <c r="N79" s="73">
        <v>-53</v>
      </c>
      <c r="O79" s="46">
        <v>-12</v>
      </c>
      <c r="P79" s="46">
        <v>-13</v>
      </c>
      <c r="Q79" s="46">
        <v>0</v>
      </c>
      <c r="R79" s="46">
        <v>0</v>
      </c>
      <c r="S79" s="74">
        <v>0</v>
      </c>
      <c r="U79" s="73">
        <v>8.67</v>
      </c>
      <c r="V79" s="74">
        <v>-78</v>
      </c>
      <c r="W79">
        <v>-53</v>
      </c>
      <c r="X79">
        <v>-12</v>
      </c>
      <c r="Y79">
        <v>0</v>
      </c>
      <c r="Z79">
        <v>8.67</v>
      </c>
      <c r="AA79">
        <v>0</v>
      </c>
      <c r="AB79">
        <v>-13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8.19</v>
      </c>
      <c r="M80" s="74">
        <v>0</v>
      </c>
      <c r="N80" s="73">
        <v>-101</v>
      </c>
      <c r="O80" s="46">
        <v>-32</v>
      </c>
      <c r="P80" s="46">
        <v>-11</v>
      </c>
      <c r="Q80" s="46">
        <v>0</v>
      </c>
      <c r="R80" s="46">
        <v>0</v>
      </c>
      <c r="S80" s="74">
        <v>0</v>
      </c>
      <c r="U80" s="73">
        <v>8.19</v>
      </c>
      <c r="V80" s="74">
        <v>-144</v>
      </c>
      <c r="W80">
        <v>-101</v>
      </c>
      <c r="X80">
        <v>-32</v>
      </c>
      <c r="Y80">
        <v>0</v>
      </c>
      <c r="Z80">
        <v>8.19</v>
      </c>
      <c r="AA80">
        <v>0</v>
      </c>
      <c r="AB80">
        <v>-11</v>
      </c>
    </row>
    <row r="81" spans="7:28">
      <c r="G81" t="s">
        <v>123</v>
      </c>
      <c r="H81" s="73">
        <v>55.86</v>
      </c>
      <c r="I81" s="46">
        <v>0</v>
      </c>
      <c r="J81" s="46">
        <v>0</v>
      </c>
      <c r="K81" s="46">
        <v>0</v>
      </c>
      <c r="L81" s="46">
        <v>7.7</v>
      </c>
      <c r="M81" s="74">
        <v>0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63.56</v>
      </c>
      <c r="V81" s="74">
        <v>-20</v>
      </c>
      <c r="W81">
        <v>55.86</v>
      </c>
      <c r="X81">
        <v>0</v>
      </c>
      <c r="Y81">
        <v>0</v>
      </c>
      <c r="Z81">
        <v>7.7</v>
      </c>
      <c r="AA81">
        <v>0</v>
      </c>
      <c r="AB81">
        <v>-20</v>
      </c>
    </row>
    <row r="82" spans="7:28">
      <c r="G82" t="s">
        <v>124</v>
      </c>
      <c r="H82" s="73">
        <v>62.61</v>
      </c>
      <c r="I82" s="46">
        <v>0</v>
      </c>
      <c r="J82" s="46">
        <v>0</v>
      </c>
      <c r="K82" s="46">
        <v>0</v>
      </c>
      <c r="L82" s="46">
        <v>7.7</v>
      </c>
      <c r="M82" s="74">
        <v>0</v>
      </c>
      <c r="N82" s="73">
        <v>0</v>
      </c>
      <c r="O82" s="46">
        <v>0</v>
      </c>
      <c r="P82" s="46">
        <v>-11</v>
      </c>
      <c r="Q82" s="46">
        <v>0</v>
      </c>
      <c r="R82" s="46">
        <v>0</v>
      </c>
      <c r="S82" s="74">
        <v>0</v>
      </c>
      <c r="U82" s="73">
        <v>70.31</v>
      </c>
      <c r="V82" s="74">
        <v>-11</v>
      </c>
      <c r="W82">
        <v>62.61</v>
      </c>
      <c r="X82">
        <v>0</v>
      </c>
      <c r="Y82">
        <v>0</v>
      </c>
      <c r="Z82">
        <v>7.7</v>
      </c>
      <c r="AA82">
        <v>0</v>
      </c>
      <c r="AB82">
        <v>-11</v>
      </c>
    </row>
    <row r="83" spans="7:28">
      <c r="G83" t="s">
        <v>125</v>
      </c>
      <c r="H83" s="73">
        <v>70.3</v>
      </c>
      <c r="I83" s="46">
        <v>0</v>
      </c>
      <c r="J83" s="46">
        <v>0</v>
      </c>
      <c r="K83" s="46">
        <v>0</v>
      </c>
      <c r="L83" s="46">
        <v>17.34</v>
      </c>
      <c r="M83" s="74">
        <v>0</v>
      </c>
      <c r="N83" s="73">
        <v>0</v>
      </c>
      <c r="O83" s="46">
        <v>0</v>
      </c>
      <c r="P83" s="46">
        <v>-60</v>
      </c>
      <c r="Q83" s="46">
        <v>0</v>
      </c>
      <c r="R83" s="46">
        <v>0</v>
      </c>
      <c r="S83" s="74">
        <v>0</v>
      </c>
      <c r="U83" s="73">
        <v>87.64</v>
      </c>
      <c r="V83" s="74">
        <v>-60</v>
      </c>
      <c r="W83">
        <v>70.3</v>
      </c>
      <c r="X83">
        <v>0</v>
      </c>
      <c r="Y83">
        <v>0</v>
      </c>
      <c r="Z83">
        <v>17.34</v>
      </c>
      <c r="AA83">
        <v>0</v>
      </c>
      <c r="AB83">
        <v>-60</v>
      </c>
    </row>
    <row r="84" spans="7:28">
      <c r="G84" t="s">
        <v>126</v>
      </c>
      <c r="H84" s="73">
        <v>69.34</v>
      </c>
      <c r="I84" s="46">
        <v>0</v>
      </c>
      <c r="J84" s="46">
        <v>27.93</v>
      </c>
      <c r="K84" s="46">
        <v>0</v>
      </c>
      <c r="L84" s="46">
        <v>17.34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114.61</v>
      </c>
      <c r="V84" s="74">
        <v>0</v>
      </c>
      <c r="W84">
        <v>69.34</v>
      </c>
      <c r="X84">
        <v>0</v>
      </c>
      <c r="Y84">
        <v>0</v>
      </c>
      <c r="Z84">
        <v>17.34</v>
      </c>
      <c r="AA84">
        <v>0</v>
      </c>
      <c r="AB84">
        <v>27.93</v>
      </c>
    </row>
    <row r="85" spans="7:28">
      <c r="G85" t="s">
        <v>127</v>
      </c>
      <c r="H85" s="73">
        <v>54.89</v>
      </c>
      <c r="I85" s="46">
        <v>0</v>
      </c>
      <c r="J85" s="46">
        <v>15.41</v>
      </c>
      <c r="K85" s="46">
        <v>0</v>
      </c>
      <c r="L85" s="46">
        <v>17.34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87.64</v>
      </c>
      <c r="V85" s="74">
        <v>0</v>
      </c>
      <c r="W85">
        <v>54.89</v>
      </c>
      <c r="X85">
        <v>0</v>
      </c>
      <c r="Y85">
        <v>0</v>
      </c>
      <c r="Z85">
        <v>17.34</v>
      </c>
      <c r="AA85">
        <v>0</v>
      </c>
      <c r="AB85">
        <v>15.41</v>
      </c>
    </row>
    <row r="86" spans="7:28">
      <c r="G86" t="s">
        <v>128</v>
      </c>
      <c r="H86" s="73">
        <v>61.64</v>
      </c>
      <c r="I86" s="46">
        <v>0</v>
      </c>
      <c r="J86" s="46">
        <v>18.3</v>
      </c>
      <c r="K86" s="46">
        <v>0</v>
      </c>
      <c r="L86" s="46">
        <v>16.37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96.31</v>
      </c>
      <c r="V86" s="74">
        <v>0</v>
      </c>
      <c r="W86">
        <v>61.64</v>
      </c>
      <c r="X86">
        <v>0</v>
      </c>
      <c r="Y86">
        <v>0</v>
      </c>
      <c r="Z86">
        <v>16.37</v>
      </c>
      <c r="AA86">
        <v>0</v>
      </c>
      <c r="AB86">
        <v>18.3</v>
      </c>
    </row>
    <row r="87" spans="7:28">
      <c r="G87" t="s">
        <v>129</v>
      </c>
      <c r="H87" s="73">
        <v>206.1</v>
      </c>
      <c r="I87" s="46">
        <v>0</v>
      </c>
      <c r="J87" s="46">
        <v>15.41</v>
      </c>
      <c r="K87" s="46">
        <v>0</v>
      </c>
      <c r="L87" s="46">
        <v>15.41</v>
      </c>
      <c r="M87" s="74">
        <v>0</v>
      </c>
      <c r="N87" s="73">
        <v>0</v>
      </c>
      <c r="O87" s="46">
        <v>-15</v>
      </c>
      <c r="P87" s="46">
        <v>0</v>
      </c>
      <c r="Q87" s="46">
        <v>0</v>
      </c>
      <c r="R87" s="46">
        <v>0</v>
      </c>
      <c r="S87" s="74">
        <v>0</v>
      </c>
      <c r="U87" s="73">
        <v>236.92</v>
      </c>
      <c r="V87" s="74">
        <v>-15</v>
      </c>
      <c r="W87">
        <v>206.1</v>
      </c>
      <c r="X87">
        <v>-15</v>
      </c>
      <c r="Y87">
        <v>0</v>
      </c>
      <c r="Z87">
        <v>15.41</v>
      </c>
      <c r="AA87">
        <v>0</v>
      </c>
      <c r="AB87">
        <v>15.41</v>
      </c>
    </row>
    <row r="88" spans="7:28">
      <c r="G88" t="s">
        <v>130</v>
      </c>
      <c r="H88" s="73">
        <v>202.24</v>
      </c>
      <c r="I88" s="46">
        <v>0</v>
      </c>
      <c r="J88" s="46">
        <v>39.49</v>
      </c>
      <c r="K88" s="46">
        <v>0</v>
      </c>
      <c r="L88" s="46">
        <v>14.45</v>
      </c>
      <c r="M88" s="74">
        <v>0</v>
      </c>
      <c r="N88" s="73">
        <v>0</v>
      </c>
      <c r="O88" s="46">
        <v>-15</v>
      </c>
      <c r="P88" s="46">
        <v>0</v>
      </c>
      <c r="Q88" s="46">
        <v>0</v>
      </c>
      <c r="R88" s="46">
        <v>0</v>
      </c>
      <c r="S88" s="74">
        <v>0</v>
      </c>
      <c r="U88" s="73">
        <v>256.18</v>
      </c>
      <c r="V88" s="74">
        <v>-15</v>
      </c>
      <c r="W88">
        <v>202.24</v>
      </c>
      <c r="X88">
        <v>-15</v>
      </c>
      <c r="Y88">
        <v>0</v>
      </c>
      <c r="Z88">
        <v>14.45</v>
      </c>
      <c r="AA88">
        <v>0</v>
      </c>
      <c r="AB88">
        <v>39.49</v>
      </c>
    </row>
    <row r="89" spans="7:28">
      <c r="G89" t="s">
        <v>131</v>
      </c>
      <c r="H89" s="73">
        <v>181.06</v>
      </c>
      <c r="I89" s="46">
        <v>0</v>
      </c>
      <c r="J89" s="46">
        <v>21.19</v>
      </c>
      <c r="K89" s="46">
        <v>0</v>
      </c>
      <c r="L89" s="46">
        <v>13.48</v>
      </c>
      <c r="M89" s="74">
        <v>0</v>
      </c>
      <c r="N89" s="73">
        <v>0</v>
      </c>
      <c r="O89" s="46">
        <v>-15</v>
      </c>
      <c r="P89" s="46">
        <v>0</v>
      </c>
      <c r="Q89" s="46">
        <v>0</v>
      </c>
      <c r="R89" s="46">
        <v>0</v>
      </c>
      <c r="S89" s="74">
        <v>0</v>
      </c>
      <c r="U89" s="73">
        <v>215.73</v>
      </c>
      <c r="V89" s="74">
        <v>-15</v>
      </c>
      <c r="W89">
        <v>181.06</v>
      </c>
      <c r="X89">
        <v>-15</v>
      </c>
      <c r="Y89">
        <v>0</v>
      </c>
      <c r="Z89">
        <v>13.48</v>
      </c>
      <c r="AA89">
        <v>0</v>
      </c>
      <c r="AB89">
        <v>21.19</v>
      </c>
    </row>
    <row r="90" spans="7:28">
      <c r="G90" t="s">
        <v>132</v>
      </c>
      <c r="H90" s="73">
        <v>156.99</v>
      </c>
      <c r="I90" s="46">
        <v>0</v>
      </c>
      <c r="J90" s="46">
        <v>0</v>
      </c>
      <c r="K90" s="46">
        <v>0</v>
      </c>
      <c r="L90" s="46">
        <v>12.52</v>
      </c>
      <c r="M90" s="74">
        <v>0</v>
      </c>
      <c r="N90" s="73">
        <v>0</v>
      </c>
      <c r="O90" s="46">
        <v>-15</v>
      </c>
      <c r="P90" s="46">
        <v>-1</v>
      </c>
      <c r="Q90" s="46">
        <v>0</v>
      </c>
      <c r="R90" s="46">
        <v>0</v>
      </c>
      <c r="S90" s="74">
        <v>0</v>
      </c>
      <c r="U90" s="73">
        <v>169.51</v>
      </c>
      <c r="V90" s="74">
        <v>-16</v>
      </c>
      <c r="W90">
        <v>156.99</v>
      </c>
      <c r="X90">
        <v>-15</v>
      </c>
      <c r="Y90">
        <v>0</v>
      </c>
      <c r="Z90">
        <v>12.52</v>
      </c>
      <c r="AA90">
        <v>0</v>
      </c>
      <c r="AB90">
        <v>-1</v>
      </c>
    </row>
    <row r="91" spans="7:28">
      <c r="G91" t="s">
        <v>133</v>
      </c>
      <c r="H91" s="73">
        <v>152.16999999999999</v>
      </c>
      <c r="I91" s="46">
        <v>0</v>
      </c>
      <c r="J91" s="46">
        <v>6.74</v>
      </c>
      <c r="K91" s="46">
        <v>0</v>
      </c>
      <c r="L91" s="46">
        <v>11.56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170.47</v>
      </c>
      <c r="V91" s="74">
        <v>0</v>
      </c>
      <c r="W91">
        <v>152.16999999999999</v>
      </c>
      <c r="X91">
        <v>0</v>
      </c>
      <c r="Y91">
        <v>0</v>
      </c>
      <c r="Z91">
        <v>11.56</v>
      </c>
      <c r="AA91">
        <v>0</v>
      </c>
      <c r="AB91">
        <v>6.74</v>
      </c>
    </row>
    <row r="92" spans="7:28">
      <c r="G92" t="s">
        <v>134</v>
      </c>
      <c r="H92" s="73">
        <v>152.16999999999999</v>
      </c>
      <c r="I92" s="46">
        <v>0</v>
      </c>
      <c r="J92" s="46">
        <v>0</v>
      </c>
      <c r="K92" s="46">
        <v>0</v>
      </c>
      <c r="L92" s="46">
        <v>9.6300000000000008</v>
      </c>
      <c r="M92" s="74">
        <v>0</v>
      </c>
      <c r="N92" s="73">
        <v>0</v>
      </c>
      <c r="O92" s="46">
        <v>0</v>
      </c>
      <c r="P92" s="46">
        <v>-3</v>
      </c>
      <c r="Q92" s="46">
        <v>0</v>
      </c>
      <c r="R92" s="46">
        <v>0</v>
      </c>
      <c r="S92" s="74">
        <v>0</v>
      </c>
      <c r="U92" s="73">
        <v>161.80000000000001</v>
      </c>
      <c r="V92" s="74">
        <v>-3</v>
      </c>
      <c r="W92">
        <v>152.16999999999999</v>
      </c>
      <c r="X92">
        <v>0</v>
      </c>
      <c r="Y92">
        <v>0</v>
      </c>
      <c r="Z92">
        <v>9.6300000000000008</v>
      </c>
      <c r="AA92">
        <v>0</v>
      </c>
      <c r="AB92">
        <v>-3</v>
      </c>
    </row>
    <row r="93" spans="7:28">
      <c r="G93" t="s">
        <v>135</v>
      </c>
      <c r="H93" s="73">
        <v>103.05</v>
      </c>
      <c r="I93" s="46">
        <v>0</v>
      </c>
      <c r="J93" s="46">
        <v>0</v>
      </c>
      <c r="K93" s="46">
        <v>0</v>
      </c>
      <c r="L93" s="46">
        <v>8.67</v>
      </c>
      <c r="M93" s="74">
        <v>0</v>
      </c>
      <c r="N93" s="73">
        <v>0</v>
      </c>
      <c r="O93" s="46">
        <v>-15</v>
      </c>
      <c r="P93" s="46">
        <v>0</v>
      </c>
      <c r="Q93" s="46">
        <v>0</v>
      </c>
      <c r="R93" s="46">
        <v>0</v>
      </c>
      <c r="S93" s="74">
        <v>0</v>
      </c>
      <c r="U93" s="73">
        <v>111.72</v>
      </c>
      <c r="V93" s="74">
        <v>-15</v>
      </c>
      <c r="W93">
        <v>103.05</v>
      </c>
      <c r="X93">
        <v>-15</v>
      </c>
      <c r="Y93">
        <v>0</v>
      </c>
      <c r="Z93">
        <v>8.67</v>
      </c>
      <c r="AA93">
        <v>0</v>
      </c>
      <c r="AB93">
        <v>0</v>
      </c>
    </row>
    <row r="94" spans="7:28">
      <c r="G94" t="s">
        <v>136</v>
      </c>
      <c r="H94" s="73">
        <v>88.61</v>
      </c>
      <c r="I94" s="46">
        <v>0</v>
      </c>
      <c r="J94" s="46">
        <v>0</v>
      </c>
      <c r="K94" s="46">
        <v>0</v>
      </c>
      <c r="L94" s="46">
        <v>7.7</v>
      </c>
      <c r="M94" s="74">
        <v>0</v>
      </c>
      <c r="N94" s="73">
        <v>0</v>
      </c>
      <c r="O94" s="46">
        <v>-30</v>
      </c>
      <c r="P94" s="46">
        <v>-21</v>
      </c>
      <c r="Q94" s="46">
        <v>0</v>
      </c>
      <c r="R94" s="46">
        <v>0</v>
      </c>
      <c r="S94" s="74">
        <v>0</v>
      </c>
      <c r="U94" s="73">
        <v>96.31</v>
      </c>
      <c r="V94" s="74">
        <v>-51</v>
      </c>
      <c r="W94">
        <v>88.61</v>
      </c>
      <c r="X94">
        <v>-30</v>
      </c>
      <c r="Y94">
        <v>0</v>
      </c>
      <c r="Z94">
        <v>7.7</v>
      </c>
      <c r="AA94">
        <v>0</v>
      </c>
      <c r="AB94">
        <v>-21</v>
      </c>
    </row>
    <row r="95" spans="7:28">
      <c r="G95" t="s">
        <v>137</v>
      </c>
      <c r="H95" s="73">
        <v>17.34</v>
      </c>
      <c r="I95" s="46">
        <v>0</v>
      </c>
      <c r="J95" s="46">
        <v>0</v>
      </c>
      <c r="K95" s="46">
        <v>0</v>
      </c>
      <c r="L95" s="46">
        <v>6.74</v>
      </c>
      <c r="M95" s="74">
        <v>0</v>
      </c>
      <c r="N95" s="73">
        <v>0</v>
      </c>
      <c r="O95" s="46">
        <v>-12</v>
      </c>
      <c r="P95" s="46">
        <v>-26</v>
      </c>
      <c r="Q95" s="46">
        <v>0</v>
      </c>
      <c r="R95" s="46">
        <v>0</v>
      </c>
      <c r="S95" s="74">
        <v>0</v>
      </c>
      <c r="U95" s="73">
        <v>24.08</v>
      </c>
      <c r="V95" s="74">
        <v>-38</v>
      </c>
      <c r="W95">
        <v>17.34</v>
      </c>
      <c r="X95">
        <v>-12</v>
      </c>
      <c r="Y95">
        <v>0</v>
      </c>
      <c r="Z95">
        <v>6.74</v>
      </c>
      <c r="AA95">
        <v>0</v>
      </c>
      <c r="AB95">
        <v>-26</v>
      </c>
    </row>
    <row r="96" spans="7:28">
      <c r="G96" t="s">
        <v>138</v>
      </c>
      <c r="H96" s="73">
        <v>14.45</v>
      </c>
      <c r="I96" s="46">
        <v>0</v>
      </c>
      <c r="J96" s="46">
        <v>0</v>
      </c>
      <c r="K96" s="46">
        <v>0</v>
      </c>
      <c r="L96" s="46">
        <v>5.78</v>
      </c>
      <c r="M96" s="74">
        <v>0</v>
      </c>
      <c r="N96" s="73">
        <v>0</v>
      </c>
      <c r="O96" s="46">
        <v>-12</v>
      </c>
      <c r="P96" s="46">
        <v>-28</v>
      </c>
      <c r="Q96" s="46">
        <v>0</v>
      </c>
      <c r="R96" s="46">
        <v>0</v>
      </c>
      <c r="S96" s="74">
        <v>0</v>
      </c>
      <c r="U96" s="73">
        <v>20.23</v>
      </c>
      <c r="V96" s="74">
        <v>-40</v>
      </c>
      <c r="W96">
        <v>14.45</v>
      </c>
      <c r="X96">
        <v>-12</v>
      </c>
      <c r="Y96">
        <v>0</v>
      </c>
      <c r="Z96">
        <v>5.78</v>
      </c>
      <c r="AA96">
        <v>0</v>
      </c>
      <c r="AB96">
        <v>-28</v>
      </c>
    </row>
    <row r="97" spans="1:83">
      <c r="G97" t="s">
        <v>139</v>
      </c>
      <c r="H97" s="73">
        <v>40.450000000000003</v>
      </c>
      <c r="I97" s="46">
        <v>0</v>
      </c>
      <c r="J97" s="46">
        <v>0</v>
      </c>
      <c r="K97" s="46">
        <v>0</v>
      </c>
      <c r="L97" s="46">
        <v>4.82</v>
      </c>
      <c r="M97" s="74">
        <v>0</v>
      </c>
      <c r="N97" s="73">
        <v>0</v>
      </c>
      <c r="O97" s="46">
        <v>-55</v>
      </c>
      <c r="P97" s="46">
        <v>-41</v>
      </c>
      <c r="Q97" s="46">
        <v>0</v>
      </c>
      <c r="R97" s="46">
        <v>0</v>
      </c>
      <c r="S97" s="74">
        <v>0</v>
      </c>
      <c r="U97" s="73">
        <v>45.27</v>
      </c>
      <c r="V97" s="74">
        <v>-96</v>
      </c>
      <c r="W97">
        <v>40.450000000000003</v>
      </c>
      <c r="X97">
        <v>-55</v>
      </c>
      <c r="Y97">
        <v>0</v>
      </c>
      <c r="Z97">
        <v>4.82</v>
      </c>
      <c r="AA97">
        <v>0</v>
      </c>
      <c r="AB97">
        <v>-41</v>
      </c>
    </row>
    <row r="98" spans="1:83">
      <c r="G98" t="s">
        <v>140</v>
      </c>
      <c r="H98" s="73">
        <v>66.459999999999994</v>
      </c>
      <c r="I98" s="46">
        <v>0</v>
      </c>
      <c r="J98" s="46">
        <v>0</v>
      </c>
      <c r="K98" s="46">
        <v>0</v>
      </c>
      <c r="L98" s="46">
        <v>3.85</v>
      </c>
      <c r="M98" s="74">
        <v>0</v>
      </c>
      <c r="N98" s="73">
        <v>0</v>
      </c>
      <c r="O98" s="46">
        <v>-50</v>
      </c>
      <c r="P98" s="46">
        <v>-36</v>
      </c>
      <c r="Q98" s="46">
        <v>0</v>
      </c>
      <c r="R98" s="46">
        <v>0</v>
      </c>
      <c r="S98" s="74">
        <v>0</v>
      </c>
      <c r="U98" s="73">
        <v>70.31</v>
      </c>
      <c r="V98" s="74">
        <v>-86</v>
      </c>
      <c r="W98">
        <v>66.459999999999994</v>
      </c>
      <c r="X98">
        <v>-50</v>
      </c>
      <c r="Y98">
        <v>0</v>
      </c>
      <c r="Z98">
        <v>3.85</v>
      </c>
      <c r="AA98">
        <v>0</v>
      </c>
      <c r="AB98">
        <v>-36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0.85342000000000018</v>
      </c>
      <c r="I99" s="69">
        <f t="shared" ref="I99:BQ99" si="1">SUM(I3:I98)/4000</f>
        <v>3.4430000000000002E-2</v>
      </c>
      <c r="J99" s="69">
        <f t="shared" si="1"/>
        <v>0.12857499999999999</v>
      </c>
      <c r="K99" s="69">
        <f t="shared" si="1"/>
        <v>0</v>
      </c>
      <c r="L99" s="69">
        <f t="shared" si="1"/>
        <v>0.20060749999999997</v>
      </c>
      <c r="M99" s="69">
        <f t="shared" si="1"/>
        <v>1.15225E-2</v>
      </c>
      <c r="N99" s="68">
        <f t="shared" si="1"/>
        <v>-0.99824999999999997</v>
      </c>
      <c r="O99" s="69">
        <f t="shared" si="1"/>
        <v>-0.63924999999999998</v>
      </c>
      <c r="P99" s="69">
        <f t="shared" si="1"/>
        <v>-0.50549999999999995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1.2285550000000003</v>
      </c>
      <c r="V99" s="70">
        <f t="shared" si="1"/>
        <v>-2.1565499999999993</v>
      </c>
      <c r="W99">
        <f t="shared" si="1"/>
        <v>-0.14482999999999985</v>
      </c>
      <c r="X99">
        <f t="shared" si="1"/>
        <v>-0.60482000000000002</v>
      </c>
      <c r="Y99">
        <f t="shared" si="1"/>
        <v>-1.3550000000000012E-2</v>
      </c>
      <c r="Z99">
        <f t="shared" si="1"/>
        <v>0.20060749999999997</v>
      </c>
      <c r="AA99">
        <f t="shared" si="1"/>
        <v>1.15225E-2</v>
      </c>
      <c r="AB99">
        <f t="shared" si="1"/>
        <v>-0.37692499999999979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15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U2" s="73" t="s">
        <v>225</v>
      </c>
      <c r="V2" s="74" t="s">
        <v>224</v>
      </c>
      <c r="W2" s="28" t="s">
        <v>257</v>
      </c>
      <c r="X2" t="s">
        <v>333</v>
      </c>
      <c r="Y2" t="s">
        <v>572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41.41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572</v>
      </c>
      <c r="U3" s="73"/>
      <c r="V3" s="74">
        <v>41.41</v>
      </c>
      <c r="W3">
        <v>0</v>
      </c>
      <c r="X3">
        <v>0</v>
      </c>
      <c r="Y3">
        <v>41.41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39.49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39.49</v>
      </c>
      <c r="W4">
        <v>0</v>
      </c>
      <c r="X4">
        <v>0</v>
      </c>
      <c r="Y4">
        <v>39.49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38.520000000000003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38.520000000000003</v>
      </c>
      <c r="W5">
        <v>0</v>
      </c>
      <c r="X5">
        <v>0</v>
      </c>
      <c r="Y5">
        <v>38.520000000000003</v>
      </c>
    </row>
    <row r="6" spans="1:25">
      <c r="B6" t="s">
        <v>379</v>
      </c>
      <c r="D6" t="s">
        <v>572</v>
      </c>
      <c r="G6" t="s">
        <v>48</v>
      </c>
      <c r="H6" s="73">
        <v>0</v>
      </c>
      <c r="I6" s="46">
        <v>0</v>
      </c>
      <c r="J6" s="46">
        <v>0</v>
      </c>
      <c r="K6" s="46">
        <v>36.6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36.6</v>
      </c>
      <c r="W6">
        <v>0</v>
      </c>
      <c r="X6">
        <v>0</v>
      </c>
      <c r="Y6">
        <v>36.6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35.630000000000003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35.630000000000003</v>
      </c>
      <c r="W7">
        <v>0</v>
      </c>
      <c r="X7">
        <v>0</v>
      </c>
      <c r="Y7">
        <v>35.630000000000003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33.71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33.71</v>
      </c>
      <c r="W8">
        <v>0</v>
      </c>
      <c r="X8">
        <v>0</v>
      </c>
      <c r="Y8">
        <v>33.71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32.75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32.75</v>
      </c>
      <c r="W9">
        <v>0</v>
      </c>
      <c r="X9">
        <v>0</v>
      </c>
      <c r="Y9">
        <v>32.75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32.75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32.75</v>
      </c>
      <c r="W10">
        <v>0</v>
      </c>
      <c r="X10">
        <v>0</v>
      </c>
      <c r="Y10">
        <v>32.75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30.82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30.82</v>
      </c>
      <c r="W11">
        <v>0</v>
      </c>
      <c r="X11">
        <v>0</v>
      </c>
      <c r="Y11">
        <v>30.82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29.86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29.86</v>
      </c>
      <c r="W12">
        <v>0</v>
      </c>
      <c r="X12">
        <v>0</v>
      </c>
      <c r="Y12">
        <v>29.86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29.86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29.86</v>
      </c>
      <c r="W13">
        <v>0</v>
      </c>
      <c r="X13">
        <v>0</v>
      </c>
      <c r="Y13">
        <v>29.86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28.89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28.89</v>
      </c>
      <c r="W14">
        <v>0</v>
      </c>
      <c r="X14">
        <v>0</v>
      </c>
      <c r="Y14">
        <v>28.89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28.89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28.89</v>
      </c>
      <c r="W15">
        <v>0</v>
      </c>
      <c r="X15">
        <v>0</v>
      </c>
      <c r="Y15">
        <v>28.89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29.86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29.86</v>
      </c>
      <c r="W16">
        <v>0</v>
      </c>
      <c r="X16">
        <v>0</v>
      </c>
      <c r="Y16">
        <v>29.86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28.89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28.89</v>
      </c>
      <c r="W17">
        <v>0</v>
      </c>
      <c r="X17">
        <v>0</v>
      </c>
      <c r="Y17">
        <v>28.89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28.89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28.89</v>
      </c>
      <c r="W18">
        <v>0</v>
      </c>
      <c r="X18">
        <v>0</v>
      </c>
      <c r="Y18">
        <v>28.89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28.89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28.89</v>
      </c>
      <c r="W19">
        <v>0</v>
      </c>
      <c r="X19">
        <v>0</v>
      </c>
      <c r="Y19">
        <v>28.89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28.89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28.89</v>
      </c>
      <c r="W20">
        <v>0</v>
      </c>
      <c r="X20">
        <v>0</v>
      </c>
      <c r="Y20">
        <v>28.89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28.89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28.89</v>
      </c>
      <c r="W21">
        <v>0</v>
      </c>
      <c r="X21">
        <v>0</v>
      </c>
      <c r="Y21">
        <v>28.89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28.89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28.89</v>
      </c>
      <c r="W22">
        <v>0</v>
      </c>
      <c r="X22">
        <v>0</v>
      </c>
      <c r="Y22">
        <v>28.89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29.86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29.86</v>
      </c>
      <c r="W23">
        <v>0</v>
      </c>
      <c r="X23">
        <v>0</v>
      </c>
      <c r="Y23">
        <v>29.86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30.82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30.82</v>
      </c>
      <c r="W24">
        <v>0</v>
      </c>
      <c r="X24">
        <v>0</v>
      </c>
      <c r="Y24">
        <v>30.82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32.75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32.75</v>
      </c>
      <c r="W25">
        <v>0</v>
      </c>
      <c r="X25">
        <v>0</v>
      </c>
      <c r="Y25">
        <v>32.75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34.67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34.67</v>
      </c>
      <c r="W26">
        <v>0</v>
      </c>
      <c r="X26">
        <v>0</v>
      </c>
      <c r="Y26">
        <v>34.67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37.56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37.56</v>
      </c>
      <c r="W27">
        <v>0</v>
      </c>
      <c r="X27">
        <v>0</v>
      </c>
      <c r="Y27">
        <v>37.56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41.41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41.41</v>
      </c>
      <c r="W28">
        <v>0</v>
      </c>
      <c r="X28">
        <v>0</v>
      </c>
      <c r="Y28">
        <v>41.41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46.23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46.23</v>
      </c>
      <c r="W29">
        <v>0</v>
      </c>
      <c r="X29">
        <v>0</v>
      </c>
      <c r="Y29">
        <v>46.23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48.16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48.16</v>
      </c>
      <c r="W30">
        <v>0</v>
      </c>
      <c r="X30">
        <v>0</v>
      </c>
      <c r="Y30">
        <v>48.16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51.04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51.04</v>
      </c>
      <c r="W31">
        <v>0</v>
      </c>
      <c r="X31">
        <v>0</v>
      </c>
      <c r="Y31">
        <v>51.04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52.97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52.97</v>
      </c>
      <c r="W32">
        <v>0</v>
      </c>
      <c r="X32">
        <v>0</v>
      </c>
      <c r="Y32">
        <v>52.97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54.9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54.9</v>
      </c>
      <c r="W33">
        <v>0</v>
      </c>
      <c r="X33">
        <v>0</v>
      </c>
      <c r="Y33">
        <v>54.9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58.75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58.75</v>
      </c>
      <c r="W34">
        <v>0</v>
      </c>
      <c r="X34">
        <v>0</v>
      </c>
      <c r="Y34">
        <v>58.75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61.64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61.64</v>
      </c>
      <c r="W35">
        <v>0</v>
      </c>
      <c r="X35">
        <v>0</v>
      </c>
      <c r="Y35">
        <v>61.64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62.6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62.6</v>
      </c>
      <c r="W36">
        <v>0</v>
      </c>
      <c r="X36">
        <v>0</v>
      </c>
      <c r="Y36">
        <v>62.6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64.53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64.53</v>
      </c>
      <c r="W37">
        <v>0</v>
      </c>
      <c r="X37">
        <v>0</v>
      </c>
      <c r="Y37">
        <v>64.53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68.38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68.38</v>
      </c>
      <c r="W38">
        <v>0</v>
      </c>
      <c r="X38">
        <v>0</v>
      </c>
      <c r="Y38">
        <v>68.38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68.38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68.38</v>
      </c>
      <c r="W39">
        <v>0</v>
      </c>
      <c r="X39">
        <v>0</v>
      </c>
      <c r="Y39">
        <v>68.38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71.27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71.27</v>
      </c>
      <c r="W40">
        <v>0</v>
      </c>
      <c r="X40">
        <v>0</v>
      </c>
      <c r="Y40">
        <v>71.27</v>
      </c>
    </row>
    <row r="41" spans="7:25">
      <c r="G41" t="s">
        <v>83</v>
      </c>
      <c r="H41" s="73">
        <v>0</v>
      </c>
      <c r="I41" s="46">
        <v>48.16</v>
      </c>
      <c r="J41" s="46">
        <v>0</v>
      </c>
      <c r="K41" s="46">
        <v>70.3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118.46</v>
      </c>
      <c r="W41">
        <v>48.16</v>
      </c>
      <c r="X41">
        <v>0</v>
      </c>
      <c r="Y41">
        <v>70.3</v>
      </c>
    </row>
    <row r="42" spans="7:25">
      <c r="G42" t="s">
        <v>84</v>
      </c>
      <c r="H42" s="73">
        <v>0</v>
      </c>
      <c r="I42" s="46">
        <v>72.23</v>
      </c>
      <c r="J42" s="46">
        <v>0</v>
      </c>
      <c r="K42" s="46">
        <v>71.27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143.5</v>
      </c>
      <c r="W42">
        <v>72.23</v>
      </c>
      <c r="X42">
        <v>0</v>
      </c>
      <c r="Y42">
        <v>71.27</v>
      </c>
    </row>
    <row r="43" spans="7:25">
      <c r="G43" t="s">
        <v>85</v>
      </c>
      <c r="H43" s="73">
        <v>0</v>
      </c>
      <c r="I43" s="46">
        <v>52.97</v>
      </c>
      <c r="J43" s="46">
        <v>0</v>
      </c>
      <c r="K43" s="46">
        <v>72.23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125.2</v>
      </c>
      <c r="W43">
        <v>52.97</v>
      </c>
      <c r="X43">
        <v>0</v>
      </c>
      <c r="Y43">
        <v>72.23</v>
      </c>
    </row>
    <row r="44" spans="7:25">
      <c r="G44" t="s">
        <v>86</v>
      </c>
      <c r="H44" s="73">
        <v>0</v>
      </c>
      <c r="I44" s="46">
        <v>33.71</v>
      </c>
      <c r="J44" s="46">
        <v>0</v>
      </c>
      <c r="K44" s="46">
        <v>73.19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106.9</v>
      </c>
      <c r="W44">
        <v>33.71</v>
      </c>
      <c r="X44">
        <v>0</v>
      </c>
      <c r="Y44">
        <v>73.19</v>
      </c>
    </row>
    <row r="45" spans="7:25">
      <c r="G45" t="s">
        <v>87</v>
      </c>
      <c r="H45" s="73">
        <v>0</v>
      </c>
      <c r="I45" s="46">
        <v>24.08</v>
      </c>
      <c r="J45" s="46">
        <v>0</v>
      </c>
      <c r="K45" s="46">
        <v>72.23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96.31</v>
      </c>
      <c r="W45">
        <v>24.08</v>
      </c>
      <c r="X45">
        <v>0</v>
      </c>
      <c r="Y45">
        <v>72.23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73.2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73.2</v>
      </c>
      <c r="W46">
        <v>0</v>
      </c>
      <c r="X46">
        <v>0</v>
      </c>
      <c r="Y46">
        <v>73.2</v>
      </c>
    </row>
    <row r="47" spans="7:25">
      <c r="G47" t="s">
        <v>89</v>
      </c>
      <c r="H47" s="73">
        <v>0</v>
      </c>
      <c r="I47" s="46">
        <v>43.33</v>
      </c>
      <c r="J47" s="46">
        <v>0</v>
      </c>
      <c r="K47" s="46">
        <v>20.23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63.56</v>
      </c>
      <c r="W47">
        <v>43.33</v>
      </c>
      <c r="X47">
        <v>0</v>
      </c>
      <c r="Y47">
        <v>20.23</v>
      </c>
    </row>
    <row r="48" spans="7:25">
      <c r="G48" t="s">
        <v>90</v>
      </c>
      <c r="H48" s="73">
        <v>0</v>
      </c>
      <c r="I48" s="46">
        <v>19.260000000000002</v>
      </c>
      <c r="J48" s="46">
        <v>0</v>
      </c>
      <c r="K48" s="46">
        <v>19.260000000000002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38.520000000000003</v>
      </c>
      <c r="W48">
        <v>19.260000000000002</v>
      </c>
      <c r="X48">
        <v>0</v>
      </c>
      <c r="Y48">
        <v>19.260000000000002</v>
      </c>
    </row>
    <row r="49" spans="7:25">
      <c r="G49" t="s">
        <v>91</v>
      </c>
      <c r="H49" s="73">
        <v>0</v>
      </c>
      <c r="I49" s="46">
        <v>4.82</v>
      </c>
      <c r="J49" s="46">
        <v>0</v>
      </c>
      <c r="K49" s="46">
        <v>17.329999999999998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22.15</v>
      </c>
      <c r="W49">
        <v>4.82</v>
      </c>
      <c r="X49">
        <v>0</v>
      </c>
      <c r="Y49">
        <v>17.329999999999998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16.37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16.37</v>
      </c>
      <c r="W50">
        <v>0</v>
      </c>
      <c r="X50">
        <v>0</v>
      </c>
      <c r="Y50">
        <v>16.37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16.37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16.37</v>
      </c>
      <c r="W51">
        <v>0</v>
      </c>
      <c r="X51">
        <v>0</v>
      </c>
      <c r="Y51">
        <v>16.37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14.45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14.45</v>
      </c>
      <c r="W52">
        <v>0</v>
      </c>
      <c r="X52">
        <v>0</v>
      </c>
      <c r="Y52">
        <v>14.45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9.6300000000000008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9.6300000000000008</v>
      </c>
      <c r="W53">
        <v>0</v>
      </c>
      <c r="X53">
        <v>0</v>
      </c>
      <c r="Y53">
        <v>9.6300000000000008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9.6300000000000008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9.6300000000000008</v>
      </c>
      <c r="W54">
        <v>0</v>
      </c>
      <c r="X54">
        <v>0</v>
      </c>
      <c r="Y54">
        <v>9.6300000000000008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9.6300000000000008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9.6300000000000008</v>
      </c>
      <c r="W55">
        <v>0</v>
      </c>
      <c r="X55">
        <v>0</v>
      </c>
      <c r="Y55">
        <v>9.6300000000000008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9.6300000000000008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9.6300000000000008</v>
      </c>
      <c r="W56">
        <v>0</v>
      </c>
      <c r="X56">
        <v>0</v>
      </c>
      <c r="Y56">
        <v>9.6300000000000008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9.6300000000000008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9.6300000000000008</v>
      </c>
      <c r="W57">
        <v>0</v>
      </c>
      <c r="X57">
        <v>0</v>
      </c>
      <c r="Y57">
        <v>9.6300000000000008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9.6300000000000008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9.6300000000000008</v>
      </c>
      <c r="W58">
        <v>0</v>
      </c>
      <c r="X58">
        <v>0</v>
      </c>
      <c r="Y58">
        <v>9.6300000000000008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9.6300000000000008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9.6300000000000008</v>
      </c>
      <c r="W59">
        <v>0</v>
      </c>
      <c r="X59">
        <v>0</v>
      </c>
      <c r="Y59">
        <v>9.6300000000000008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9.6300000000000008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9.6300000000000008</v>
      </c>
      <c r="W60">
        <v>0</v>
      </c>
      <c r="X60">
        <v>0</v>
      </c>
      <c r="Y60">
        <v>9.6300000000000008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9.6300000000000008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9.6300000000000008</v>
      </c>
      <c r="W61">
        <v>0</v>
      </c>
      <c r="X61">
        <v>0</v>
      </c>
      <c r="Y61">
        <v>9.6300000000000008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9.6300000000000008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9.6300000000000008</v>
      </c>
      <c r="W62">
        <v>0</v>
      </c>
      <c r="X62">
        <v>0</v>
      </c>
      <c r="Y62">
        <v>9.6300000000000008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9.6300000000000008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9.6300000000000008</v>
      </c>
      <c r="W63">
        <v>0</v>
      </c>
      <c r="X63">
        <v>0</v>
      </c>
      <c r="Y63">
        <v>9.6300000000000008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9.6300000000000008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9.6300000000000008</v>
      </c>
      <c r="W64">
        <v>0</v>
      </c>
      <c r="X64">
        <v>0</v>
      </c>
      <c r="Y64">
        <v>9.6300000000000008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9.6300000000000008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9.6300000000000008</v>
      </c>
      <c r="W65">
        <v>0</v>
      </c>
      <c r="X65">
        <v>0</v>
      </c>
      <c r="Y65">
        <v>9.6300000000000008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9.6300000000000008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9.6300000000000008</v>
      </c>
      <c r="W66">
        <v>0</v>
      </c>
      <c r="X66">
        <v>0</v>
      </c>
      <c r="Y66">
        <v>9.6300000000000008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25.04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25.04</v>
      </c>
      <c r="W67">
        <v>0</v>
      </c>
      <c r="X67">
        <v>0</v>
      </c>
      <c r="Y67">
        <v>25.04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56.82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56.82</v>
      </c>
      <c r="W68">
        <v>0</v>
      </c>
      <c r="X68">
        <v>0</v>
      </c>
      <c r="Y68">
        <v>56.82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55.09</v>
      </c>
      <c r="L69" s="46">
        <v>4.5199999999999996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59.61</v>
      </c>
      <c r="W69">
        <v>0</v>
      </c>
      <c r="X69">
        <v>4.5199999999999996</v>
      </c>
      <c r="Y69">
        <v>55.09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50.12</v>
      </c>
      <c r="L70" s="46">
        <v>4.78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54.9</v>
      </c>
      <c r="W70">
        <v>0</v>
      </c>
      <c r="X70">
        <v>4.78</v>
      </c>
      <c r="Y70">
        <v>50.12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31.36</v>
      </c>
      <c r="L71" s="46">
        <v>3.32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34.68</v>
      </c>
      <c r="W71">
        <v>0</v>
      </c>
      <c r="X71">
        <v>3.32</v>
      </c>
      <c r="Y71">
        <v>31.36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27.53</v>
      </c>
      <c r="L72" s="46">
        <v>3.7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31.23</v>
      </c>
      <c r="W72">
        <v>0</v>
      </c>
      <c r="X72">
        <v>3.7</v>
      </c>
      <c r="Y72">
        <v>27.53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30.78</v>
      </c>
      <c r="L73" s="46">
        <v>3.9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34.68</v>
      </c>
      <c r="W73">
        <v>0</v>
      </c>
      <c r="X73">
        <v>3.9</v>
      </c>
      <c r="Y73">
        <v>30.78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31.2</v>
      </c>
      <c r="L74" s="46">
        <v>3.72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34.92</v>
      </c>
      <c r="W74">
        <v>0</v>
      </c>
      <c r="X74">
        <v>3.72</v>
      </c>
      <c r="Y74">
        <v>31.2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28.45</v>
      </c>
      <c r="L75" s="46">
        <v>3.26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31.71</v>
      </c>
      <c r="W75">
        <v>0</v>
      </c>
      <c r="X75">
        <v>3.26</v>
      </c>
      <c r="Y75">
        <v>28.45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28.07</v>
      </c>
      <c r="L76" s="46">
        <v>3.59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31.66</v>
      </c>
      <c r="W76">
        <v>0</v>
      </c>
      <c r="X76">
        <v>3.59</v>
      </c>
      <c r="Y76">
        <v>28.07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28.86</v>
      </c>
      <c r="L77" s="46">
        <v>3.65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32.51</v>
      </c>
      <c r="W77">
        <v>0</v>
      </c>
      <c r="X77">
        <v>3.65</v>
      </c>
      <c r="Y77">
        <v>28.86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29.23</v>
      </c>
      <c r="L78" s="46">
        <v>3.66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32.89</v>
      </c>
      <c r="W78">
        <v>0</v>
      </c>
      <c r="X78">
        <v>3.66</v>
      </c>
      <c r="Y78">
        <v>29.23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35.659999999999997</v>
      </c>
      <c r="L79" s="46">
        <v>4.46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40.119999999999997</v>
      </c>
      <c r="W79">
        <v>0</v>
      </c>
      <c r="X79">
        <v>4.46</v>
      </c>
      <c r="Y79">
        <v>35.659999999999997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36.380000000000003</v>
      </c>
      <c r="L80" s="46">
        <v>4.55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40.93</v>
      </c>
      <c r="W80">
        <v>0</v>
      </c>
      <c r="X80">
        <v>4.55</v>
      </c>
      <c r="Y80">
        <v>36.380000000000003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64.489999999999995</v>
      </c>
      <c r="L81" s="46">
        <v>8.06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72.55</v>
      </c>
      <c r="W81">
        <v>0</v>
      </c>
      <c r="X81">
        <v>8.06</v>
      </c>
      <c r="Y81">
        <v>64.489999999999995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64.02</v>
      </c>
      <c r="L82" s="46">
        <v>8.09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72.11</v>
      </c>
      <c r="W82">
        <v>0</v>
      </c>
      <c r="X82">
        <v>8.09</v>
      </c>
      <c r="Y82">
        <v>64.02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76.08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76.08</v>
      </c>
      <c r="W83">
        <v>0</v>
      </c>
      <c r="X83">
        <v>0</v>
      </c>
      <c r="Y83">
        <v>76.08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74.16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74.16</v>
      </c>
      <c r="W84">
        <v>0</v>
      </c>
      <c r="X84">
        <v>0</v>
      </c>
      <c r="Y84">
        <v>74.16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73.2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73.2</v>
      </c>
      <c r="W85">
        <v>0</v>
      </c>
      <c r="X85">
        <v>0</v>
      </c>
      <c r="Y85">
        <v>73.2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73.2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73.2</v>
      </c>
      <c r="W86">
        <v>0</v>
      </c>
      <c r="X86">
        <v>0</v>
      </c>
      <c r="Y86">
        <v>73.2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70.31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70.31</v>
      </c>
      <c r="W87">
        <v>0</v>
      </c>
      <c r="X87">
        <v>0</v>
      </c>
      <c r="Y87">
        <v>70.31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69.34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69.34</v>
      </c>
      <c r="W88">
        <v>0</v>
      </c>
      <c r="X88">
        <v>0</v>
      </c>
      <c r="Y88">
        <v>69.34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68.38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68.38</v>
      </c>
      <c r="W89">
        <v>0</v>
      </c>
      <c r="X89">
        <v>0</v>
      </c>
      <c r="Y89">
        <v>68.38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67.42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67.42</v>
      </c>
      <c r="W90">
        <v>0</v>
      </c>
      <c r="X90">
        <v>0</v>
      </c>
      <c r="Y90">
        <v>67.42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64.53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64.53</v>
      </c>
      <c r="W91">
        <v>0</v>
      </c>
      <c r="X91">
        <v>0</v>
      </c>
      <c r="Y91">
        <v>64.53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61.64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61.64</v>
      </c>
      <c r="W92">
        <v>0</v>
      </c>
      <c r="X92">
        <v>0</v>
      </c>
      <c r="Y92">
        <v>61.64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59.71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59.71</v>
      </c>
      <c r="W93">
        <v>0</v>
      </c>
      <c r="X93">
        <v>0</v>
      </c>
      <c r="Y93">
        <v>59.71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56.82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56.82</v>
      </c>
      <c r="W94">
        <v>0</v>
      </c>
      <c r="X94">
        <v>0</v>
      </c>
      <c r="Y94">
        <v>56.82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55.86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55.86</v>
      </c>
      <c r="W95">
        <v>0</v>
      </c>
      <c r="X95">
        <v>0</v>
      </c>
      <c r="Y95">
        <v>55.86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52.01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52.01</v>
      </c>
      <c r="W96">
        <v>0</v>
      </c>
      <c r="X96">
        <v>0</v>
      </c>
      <c r="Y96">
        <v>52.01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48.16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48.16</v>
      </c>
      <c r="W97">
        <v>0</v>
      </c>
      <c r="X97">
        <v>0</v>
      </c>
      <c r="Y97">
        <v>48.16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45.27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45.27</v>
      </c>
      <c r="W98">
        <v>0</v>
      </c>
      <c r="X98">
        <v>0</v>
      </c>
      <c r="Y98">
        <v>45.27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7.4639999999999998E-2</v>
      </c>
      <c r="J99" s="69">
        <f t="shared" si="1"/>
        <v>0</v>
      </c>
      <c r="K99" s="69">
        <f t="shared" si="1"/>
        <v>0.96718500000000052</v>
      </c>
      <c r="L99" s="69">
        <f t="shared" si="1"/>
        <v>1.5814999999999999E-2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1.0576400000000004</v>
      </c>
      <c r="W99">
        <f t="shared" si="1"/>
        <v>7.4639999999999998E-2</v>
      </c>
      <c r="X99">
        <f t="shared" si="1"/>
        <v>1.5814999999999999E-2</v>
      </c>
      <c r="Y99">
        <f t="shared" si="1"/>
        <v>0.96718500000000052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45291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10.43</v>
      </c>
      <c r="E3">
        <f>GT_NG!P3</f>
        <v>13.477266145380828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134.61000000000004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633.72091645930357</v>
      </c>
      <c r="P3" s="36">
        <v>57.784827709657215</v>
      </c>
      <c r="Q3" s="36">
        <v>19.265129161118509</v>
      </c>
      <c r="R3" s="38">
        <v>0</v>
      </c>
      <c r="S3" s="38">
        <v>0</v>
      </c>
      <c r="T3" s="37">
        <f>SUMPRODUCT(LTA!J3:AN3,LTA!J$101:AN$101,LTA!J$103:AN$103)</f>
        <v>53.279999999999994</v>
      </c>
      <c r="U3" s="37">
        <f>SUMPRODUCT(LTA!J3:AN3,LTA!J$102:AN$102,LTA!J$103:AN$103)</f>
        <v>109.26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40.880000000000003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12.691212268326421</v>
      </c>
      <c r="AD3">
        <f>SUM(B3:AB3,AI3:AT3)-AC3</f>
        <v>924.28692720713377</v>
      </c>
      <c r="AE3">
        <f>'IDT-1'!B3</f>
        <v>0</v>
      </c>
      <c r="AF3" s="24"/>
      <c r="AG3">
        <f>SUM(AD3:AF3)</f>
        <v>924.28692720713377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13.477266145380828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134.61000000000004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625.02527723664093</v>
      </c>
      <c r="P4" s="36">
        <v>57.784827709657215</v>
      </c>
      <c r="Q4" s="36">
        <v>19.265129161118509</v>
      </c>
      <c r="R4" s="38">
        <v>0</v>
      </c>
      <c r="S4" s="38">
        <v>0</v>
      </c>
      <c r="T4" s="37">
        <f>SUMPRODUCT(LTA!J4:AN4,LTA!J$101:AN$101,LTA!J$103:AN$103)</f>
        <v>52.919999999999995</v>
      </c>
      <c r="U4" s="37">
        <f>SUMPRODUCT(LTA!J4:AN4,LTA!J$102:AN$102,LTA!J$103:AN$103)</f>
        <v>108.36999999999999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40.880000000000003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12.836390157428056</v>
      </c>
      <c r="AD4">
        <f t="shared" ref="AD4:AD67" si="1">SUM(B4:AB4,AI4:AT4)-AC4</f>
        <v>887.19611009536948</v>
      </c>
      <c r="AE4">
        <f>'IDT-1'!B4</f>
        <v>0</v>
      </c>
      <c r="AF4" s="24"/>
      <c r="AG4">
        <f t="shared" ref="AG4:AG67" si="2">SUM(AD4:AF4)</f>
        <v>887.19611009536948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13.477266145380828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611.2485650437967</v>
      </c>
      <c r="P5" s="36">
        <v>57.784827709657215</v>
      </c>
      <c r="Q5" s="36">
        <v>19.265129161118509</v>
      </c>
      <c r="R5" s="38">
        <v>0</v>
      </c>
      <c r="S5" s="38">
        <v>0</v>
      </c>
      <c r="T5" s="37">
        <f>SUMPRODUCT(LTA!J5:AN5,LTA!J$101:AN$101,LTA!J$103:AN$103)</f>
        <v>51.88</v>
      </c>
      <c r="U5" s="37">
        <f>SUMPRODUCT(LTA!J5:AN5,LTA!J$102:AN$102,LTA!J$103:AN$103)</f>
        <v>107.50999999999999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40.880000000000003</v>
      </c>
      <c r="AB5" s="75">
        <f>-STOA!N5</f>
        <v>-272.73</v>
      </c>
      <c r="AC5">
        <f t="shared" si="0"/>
        <v>12.891071244955725</v>
      </c>
      <c r="AD5">
        <f t="shared" si="1"/>
        <v>849.46471681499759</v>
      </c>
      <c r="AE5">
        <f>'IDT-1'!B5</f>
        <v>0</v>
      </c>
      <c r="AF5" s="24"/>
      <c r="AG5">
        <f t="shared" si="2"/>
        <v>849.46471681499759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13.477266145380828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611.2485650437967</v>
      </c>
      <c r="P6" s="36">
        <v>57.784827709657215</v>
      </c>
      <c r="Q6" s="36">
        <v>19.265129161118509</v>
      </c>
      <c r="R6" s="38">
        <v>0</v>
      </c>
      <c r="S6" s="38">
        <v>0</v>
      </c>
      <c r="T6" s="37">
        <f>SUMPRODUCT(LTA!J6:AN6,LTA!J$101:AN$101,LTA!J$103:AN$103)</f>
        <v>48.53</v>
      </c>
      <c r="U6" s="37">
        <f>SUMPRODUCT(LTA!J6:AN6,LTA!J$102:AN$102,LTA!J$103:AN$103)</f>
        <v>106.61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40.880000000000003</v>
      </c>
      <c r="AB6" s="75">
        <f>-STOA!N6</f>
        <v>-272.73</v>
      </c>
      <c r="AC6">
        <f t="shared" si="0"/>
        <v>13.016323241728617</v>
      </c>
      <c r="AD6">
        <f t="shared" si="1"/>
        <v>826.08946481822466</v>
      </c>
      <c r="AE6">
        <f>'IDT-1'!B6</f>
        <v>0</v>
      </c>
      <c r="AF6" s="24"/>
      <c r="AG6">
        <f t="shared" si="2"/>
        <v>826.08946481822466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13.477266145380828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170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556.60273618515293</v>
      </c>
      <c r="P7" s="36">
        <v>57.784827709657215</v>
      </c>
      <c r="Q7" s="36">
        <v>19.265129161118509</v>
      </c>
      <c r="R7" s="38">
        <v>0</v>
      </c>
      <c r="S7" s="38">
        <v>0</v>
      </c>
      <c r="T7" s="37">
        <f>SUMPRODUCT(LTA!J7:AN7,LTA!J$101:AN$101,LTA!J$103:AN$103)</f>
        <v>47.62</v>
      </c>
      <c r="U7" s="37">
        <f>SUMPRODUCT(LTA!J7:AN7,LTA!J$102:AN$102,LTA!J$103:AN$103)</f>
        <v>104.28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40.840000000000003</v>
      </c>
      <c r="AB7" s="75">
        <f>-STOA!N7</f>
        <v>-272.73</v>
      </c>
      <c r="AC7">
        <f t="shared" si="0"/>
        <v>12.409726916669781</v>
      </c>
      <c r="AD7">
        <f t="shared" si="1"/>
        <v>822.77023228463963</v>
      </c>
      <c r="AE7">
        <f>'IDT-1'!B7</f>
        <v>0</v>
      </c>
      <c r="AF7" s="24"/>
      <c r="AG7">
        <f t="shared" si="2"/>
        <v>822.77023228463963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13.477266145380828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553.01272524753097</v>
      </c>
      <c r="P8" s="36">
        <v>57.784827709657215</v>
      </c>
      <c r="Q8" s="36">
        <v>19.265129161118509</v>
      </c>
      <c r="R8" s="38">
        <v>0</v>
      </c>
      <c r="S8" s="38">
        <v>0</v>
      </c>
      <c r="T8" s="37">
        <f>SUMPRODUCT(LTA!J8:AN8,LTA!J$101:AN$101,LTA!J$103:AN$103)</f>
        <v>46.69</v>
      </c>
      <c r="U8" s="37">
        <f>SUMPRODUCT(LTA!J8:AN8,LTA!J$102:AN$102,LTA!J$103:AN$103)</f>
        <v>101.04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-19</v>
      </c>
      <c r="AA8" s="75">
        <f>STOA!H8</f>
        <v>40.840000000000003</v>
      </c>
      <c r="AB8" s="75">
        <f>-STOA!N8</f>
        <v>-272.73</v>
      </c>
      <c r="AC8">
        <f t="shared" si="0"/>
        <v>12.312081348391979</v>
      </c>
      <c r="AD8">
        <f t="shared" si="1"/>
        <v>779.10786691529529</v>
      </c>
      <c r="AE8">
        <f>'IDT-1'!B8</f>
        <v>0</v>
      </c>
      <c r="AF8" s="24"/>
      <c r="AG8">
        <f t="shared" si="2"/>
        <v>779.10786691529529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13.477266145380828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553.01272524753097</v>
      </c>
      <c r="P9" s="36">
        <v>57.784827709657215</v>
      </c>
      <c r="Q9" s="36">
        <v>19.265129161118509</v>
      </c>
      <c r="R9" s="38">
        <v>0</v>
      </c>
      <c r="S9" s="38">
        <v>0</v>
      </c>
      <c r="T9" s="37">
        <f>SUMPRODUCT(LTA!J9:AN9,LTA!J$101:AN$101,LTA!J$103:AN$103)</f>
        <v>43.36</v>
      </c>
      <c r="U9" s="37">
        <f>SUMPRODUCT(LTA!J9:AN9,LTA!J$102:AN$102,LTA!J$103:AN$103)</f>
        <v>99.179999999999993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-20</v>
      </c>
      <c r="AA9" s="75">
        <f>STOA!H9</f>
        <v>40.840000000000003</v>
      </c>
      <c r="AB9" s="75">
        <f>-STOA!N9</f>
        <v>-272.73</v>
      </c>
      <c r="AC9">
        <f t="shared" si="0"/>
        <v>12.454850818339541</v>
      </c>
      <c r="AD9">
        <f t="shared" si="1"/>
        <v>751.77509744534791</v>
      </c>
      <c r="AE9">
        <f>'IDT-1'!B9</f>
        <v>0</v>
      </c>
      <c r="AF9" s="24"/>
      <c r="AG9">
        <f t="shared" si="2"/>
        <v>751.77509744534791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13.477266145380828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553.01272524753097</v>
      </c>
      <c r="P10" s="36">
        <v>57.784827709657215</v>
      </c>
      <c r="Q10" s="36">
        <v>19.265129161118509</v>
      </c>
      <c r="R10" s="38">
        <v>0</v>
      </c>
      <c r="S10" s="38">
        <v>0</v>
      </c>
      <c r="T10" s="37">
        <f>SUMPRODUCT(LTA!J10:AN10,LTA!J$101:AN$101,LTA!J$103:AN$103)</f>
        <v>43.35</v>
      </c>
      <c r="U10" s="37">
        <f>SUMPRODUCT(LTA!J10:AN10,LTA!J$102:AN$102,LTA!J$103:AN$103)</f>
        <v>96.65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-36</v>
      </c>
      <c r="AA10" s="75">
        <f>STOA!H10</f>
        <v>40.840000000000003</v>
      </c>
      <c r="AB10" s="75">
        <f>-STOA!N10</f>
        <v>-272.73</v>
      </c>
      <c r="AC10">
        <f t="shared" si="0"/>
        <v>12.518226395588432</v>
      </c>
      <c r="AD10">
        <f t="shared" si="1"/>
        <v>739.1717218680991</v>
      </c>
      <c r="AE10">
        <f>'IDT-1'!B10</f>
        <v>0</v>
      </c>
      <c r="AF10" s="24"/>
      <c r="AG10">
        <f t="shared" si="2"/>
        <v>739.1717218680991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13.477266145380828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548.80212939769456</v>
      </c>
      <c r="P11" s="36">
        <v>57.784827709657215</v>
      </c>
      <c r="Q11" s="36">
        <v>19.265129161118509</v>
      </c>
      <c r="R11" s="38">
        <v>0</v>
      </c>
      <c r="S11" s="38">
        <v>0</v>
      </c>
      <c r="T11" s="37">
        <f>SUMPRODUCT(LTA!J11:AN11,LTA!J$101:AN$101,LTA!J$103:AN$103)</f>
        <v>41.94</v>
      </c>
      <c r="U11" s="37">
        <f>SUMPRODUCT(LTA!J11:AN11,LTA!J$102:AN$102,LTA!J$103:AN$103)</f>
        <v>92.36999999999999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-38</v>
      </c>
      <c r="AA11" s="75">
        <f>STOA!H11</f>
        <v>40.790000000000006</v>
      </c>
      <c r="AB11" s="75">
        <f>-STOA!N11</f>
        <v>-272.73</v>
      </c>
      <c r="AC11">
        <f t="shared" si="0"/>
        <v>12.502410652248916</v>
      </c>
      <c r="AD11">
        <f t="shared" si="1"/>
        <v>721.23694176160188</v>
      </c>
      <c r="AE11">
        <f>'IDT-1'!B11</f>
        <v>0</v>
      </c>
      <c r="AF11" s="24"/>
      <c r="AG11">
        <f t="shared" si="2"/>
        <v>721.23694176160188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13.477266145380828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547.94862981755773</v>
      </c>
      <c r="P12" s="36">
        <v>57.784827709657215</v>
      </c>
      <c r="Q12" s="36">
        <v>19.265129161118509</v>
      </c>
      <c r="R12" s="38">
        <v>0</v>
      </c>
      <c r="S12" s="38">
        <v>0</v>
      </c>
      <c r="T12" s="37">
        <f>SUMPRODUCT(LTA!J12:AN12,LTA!J$101:AN$101,LTA!J$103:AN$103)</f>
        <v>39.79</v>
      </c>
      <c r="U12" s="37">
        <f>SUMPRODUCT(LTA!J12:AN12,LTA!J$102:AN$102,LTA!J$103:AN$103)</f>
        <v>90.69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-50</v>
      </c>
      <c r="AA12" s="75">
        <f>STOA!H12</f>
        <v>40.790000000000006</v>
      </c>
      <c r="AB12" s="75">
        <f>-STOA!N12</f>
        <v>-272.73</v>
      </c>
      <c r="AC12">
        <f t="shared" si="0"/>
        <v>12.522367359849991</v>
      </c>
      <c r="AD12">
        <f t="shared" si="1"/>
        <v>709.53348547386418</v>
      </c>
      <c r="AE12">
        <f>'IDT-1'!B12</f>
        <v>0</v>
      </c>
      <c r="AF12" s="24"/>
      <c r="AG12">
        <f t="shared" si="2"/>
        <v>709.53348547386418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13.477266145380828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134.61000000000004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547.94862981755773</v>
      </c>
      <c r="P13" s="36">
        <v>57.784827709657215</v>
      </c>
      <c r="Q13" s="36">
        <v>19.265129161118509</v>
      </c>
      <c r="R13" s="38">
        <v>0</v>
      </c>
      <c r="S13" s="38">
        <v>0</v>
      </c>
      <c r="T13" s="37">
        <f>SUMPRODUCT(LTA!J13:AN13,LTA!J$101:AN$101,LTA!J$103:AN$103)</f>
        <v>36.21</v>
      </c>
      <c r="U13" s="37">
        <f>SUMPRODUCT(LTA!J13:AN13,LTA!J$102:AN$102,LTA!J$103:AN$103)</f>
        <v>89.84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-64</v>
      </c>
      <c r="AA13" s="75">
        <f>STOA!H13</f>
        <v>40.790000000000006</v>
      </c>
      <c r="AB13" s="75">
        <f>-STOA!N13</f>
        <v>-272.73</v>
      </c>
      <c r="AC13">
        <f t="shared" si="0"/>
        <v>12.552924621649105</v>
      </c>
      <c r="AD13">
        <f t="shared" si="1"/>
        <v>697.07292821206499</v>
      </c>
      <c r="AE13">
        <f>'IDT-1'!B13</f>
        <v>0</v>
      </c>
      <c r="AF13" s="24"/>
      <c r="AG13">
        <f t="shared" si="2"/>
        <v>697.07292821206499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13.477266145380828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134.61000000000004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547.94862981755773</v>
      </c>
      <c r="P14" s="36">
        <v>57.784827709657215</v>
      </c>
      <c r="Q14" s="36">
        <v>19.265129161118509</v>
      </c>
      <c r="R14" s="38">
        <v>0</v>
      </c>
      <c r="S14" s="38">
        <v>0</v>
      </c>
      <c r="T14" s="37">
        <f>SUMPRODUCT(LTA!J14:AN14,LTA!J$101:AN$101,LTA!J$103:AN$103)</f>
        <v>35.6</v>
      </c>
      <c r="U14" s="37">
        <f>SUMPRODUCT(LTA!J14:AN14,LTA!J$102:AN$102,LTA!J$103:AN$103)</f>
        <v>88.51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-75</v>
      </c>
      <c r="AA14" s="75">
        <f>STOA!H14</f>
        <v>40.790000000000006</v>
      </c>
      <c r="AB14" s="75">
        <f>-STOA!N14</f>
        <v>-272.73</v>
      </c>
      <c r="AC14">
        <f t="shared" si="0"/>
        <v>12.57898441027355</v>
      </c>
      <c r="AD14">
        <f t="shared" si="1"/>
        <v>690.1068684234408</v>
      </c>
      <c r="AE14">
        <f>'IDT-1'!B14</f>
        <v>0</v>
      </c>
      <c r="AF14" s="24"/>
      <c r="AG14">
        <f t="shared" si="2"/>
        <v>690.1068684234408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13.477266145380828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134.61000000000004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553.27345966191933</v>
      </c>
      <c r="P15" s="36">
        <v>57.784827709657215</v>
      </c>
      <c r="Q15" s="36">
        <v>19.265129161118509</v>
      </c>
      <c r="R15" s="38">
        <v>0</v>
      </c>
      <c r="S15" s="38">
        <v>0</v>
      </c>
      <c r="T15" s="37">
        <f>SUMPRODUCT(LTA!J15:AN15,LTA!J$101:AN$101,LTA!J$103:AN$103)</f>
        <v>33</v>
      </c>
      <c r="U15" s="37">
        <f>SUMPRODUCT(LTA!J15:AN15,LTA!J$102:AN$102,LTA!J$103:AN$103)</f>
        <v>85.289999999999992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-80</v>
      </c>
      <c r="AA15" s="75">
        <f>STOA!H15</f>
        <v>40.790000000000006</v>
      </c>
      <c r="AB15" s="75">
        <f>-STOA!N15</f>
        <v>-272.73</v>
      </c>
      <c r="AC15">
        <f t="shared" si="0"/>
        <v>12.651065400490188</v>
      </c>
      <c r="AD15">
        <f t="shared" si="1"/>
        <v>680.53961727758553</v>
      </c>
      <c r="AE15">
        <f>'IDT-1'!B15</f>
        <v>0</v>
      </c>
      <c r="AF15" s="24"/>
      <c r="AG15">
        <f t="shared" si="2"/>
        <v>680.53961727758553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13.477266145380828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134.61000000000004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553.27345966191933</v>
      </c>
      <c r="P16" s="36">
        <v>57.784827709657215</v>
      </c>
      <c r="Q16" s="36">
        <v>19.265129161118509</v>
      </c>
      <c r="R16" s="38">
        <v>0</v>
      </c>
      <c r="S16" s="38">
        <v>0</v>
      </c>
      <c r="T16" s="37">
        <f>SUMPRODUCT(LTA!J16:AN16,LTA!J$101:AN$101,LTA!J$103:AN$103)</f>
        <v>32.58</v>
      </c>
      <c r="U16" s="37">
        <f>SUMPRODUCT(LTA!J16:AN16,LTA!J$102:AN$102,LTA!J$103:AN$103)</f>
        <v>83.990000000000009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-79</v>
      </c>
      <c r="AA16" s="75">
        <f>STOA!H16</f>
        <v>40.790000000000006</v>
      </c>
      <c r="AB16" s="75">
        <f>-STOA!N16</f>
        <v>-272.73</v>
      </c>
      <c r="AC16">
        <f t="shared" si="0"/>
        <v>12.628146242765299</v>
      </c>
      <c r="AD16">
        <f t="shared" si="1"/>
        <v>679.84253643531042</v>
      </c>
      <c r="AE16">
        <f>'IDT-1'!B16</f>
        <v>0</v>
      </c>
      <c r="AF16" s="24"/>
      <c r="AG16">
        <f t="shared" si="2"/>
        <v>679.84253643531042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13.477266145380828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134.61000000000004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553.27345966191933</v>
      </c>
      <c r="P17" s="36">
        <v>57.784827709657215</v>
      </c>
      <c r="Q17" s="36">
        <v>19.265129161118509</v>
      </c>
      <c r="R17" s="38">
        <v>0</v>
      </c>
      <c r="S17" s="38">
        <v>0</v>
      </c>
      <c r="T17" s="37">
        <f>SUMPRODUCT(LTA!J17:AN17,LTA!J$101:AN$101,LTA!J$103:AN$103)</f>
        <v>33.120000000000005</v>
      </c>
      <c r="U17" s="37">
        <f>SUMPRODUCT(LTA!J17:AN17,LTA!J$102:AN$102,LTA!J$103:AN$103)</f>
        <v>78.8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-75</v>
      </c>
      <c r="AA17" s="75">
        <f>STOA!H17</f>
        <v>40.790000000000006</v>
      </c>
      <c r="AB17" s="75">
        <f>-STOA!N17</f>
        <v>-272.73</v>
      </c>
      <c r="AC17">
        <f t="shared" si="0"/>
        <v>12.563672769590632</v>
      </c>
      <c r="AD17">
        <f t="shared" si="1"/>
        <v>678.2570099084852</v>
      </c>
      <c r="AE17">
        <f>'IDT-1'!B17</f>
        <v>0</v>
      </c>
      <c r="AF17" s="24"/>
      <c r="AG17">
        <f t="shared" si="2"/>
        <v>678.2570099084852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13.477266145380828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134.61000000000004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553.27345966191933</v>
      </c>
      <c r="P18" s="36">
        <v>57.784827709657215</v>
      </c>
      <c r="Q18" s="36">
        <v>19.265129161118509</v>
      </c>
      <c r="R18" s="38">
        <v>0</v>
      </c>
      <c r="S18" s="38">
        <v>0</v>
      </c>
      <c r="T18" s="37">
        <f>SUMPRODUCT(LTA!J18:AN18,LTA!J$101:AN$101,LTA!J$103:AN$103)</f>
        <v>33.61</v>
      </c>
      <c r="U18" s="37">
        <f>SUMPRODUCT(LTA!J18:AN18,LTA!J$102:AN$102,LTA!J$103:AN$103)</f>
        <v>76.400000000000006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-70</v>
      </c>
      <c r="AA18" s="75">
        <f>STOA!H18</f>
        <v>40.790000000000006</v>
      </c>
      <c r="AB18" s="75">
        <f>-STOA!N18</f>
        <v>-272.73</v>
      </c>
      <c r="AC18">
        <f t="shared" si="0"/>
        <v>12.488330665516408</v>
      </c>
      <c r="AD18">
        <f t="shared" si="1"/>
        <v>683.42235201255937</v>
      </c>
      <c r="AE18">
        <f>'IDT-1'!B18</f>
        <v>0</v>
      </c>
      <c r="AF18" s="24"/>
      <c r="AG18">
        <f t="shared" si="2"/>
        <v>683.42235201255937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13.477266145380828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553.27345966191933</v>
      </c>
      <c r="P19" s="36">
        <v>57.784827709657215</v>
      </c>
      <c r="Q19" s="36">
        <v>19.265129161118509</v>
      </c>
      <c r="R19" s="38">
        <v>0</v>
      </c>
      <c r="S19" s="38">
        <v>0</v>
      </c>
      <c r="T19" s="37">
        <f>SUMPRODUCT(LTA!J19:AN19,LTA!J$101:AN$101,LTA!J$103:AN$103)</f>
        <v>33.370000000000005</v>
      </c>
      <c r="U19" s="37">
        <f>SUMPRODUCT(LTA!J19:AN19,LTA!J$102:AN$102,LTA!J$103:AN$103)</f>
        <v>74.53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-54</v>
      </c>
      <c r="AA19" s="75">
        <f>STOA!H19</f>
        <v>40.840000000000003</v>
      </c>
      <c r="AB19" s="75">
        <f>-STOA!N19</f>
        <v>-272.73</v>
      </c>
      <c r="AC19">
        <f t="shared" si="0"/>
        <v>12.369372772817739</v>
      </c>
      <c r="AD19">
        <f t="shared" si="1"/>
        <v>693.48130990525806</v>
      </c>
      <c r="AE19">
        <f>'IDT-1'!B19</f>
        <v>0</v>
      </c>
      <c r="AF19" s="24"/>
      <c r="AG19">
        <f t="shared" si="2"/>
        <v>693.48130990525806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13.477266145380828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563.66192811160192</v>
      </c>
      <c r="P20" s="36">
        <v>57.784827709657215</v>
      </c>
      <c r="Q20" s="36">
        <v>19.265129161118509</v>
      </c>
      <c r="R20" s="38">
        <v>0</v>
      </c>
      <c r="S20" s="38">
        <v>0</v>
      </c>
      <c r="T20" s="37">
        <f>SUMPRODUCT(LTA!J20:AN20,LTA!J$101:AN$101,LTA!J$103:AN$103)</f>
        <v>33</v>
      </c>
      <c r="U20" s="37">
        <f>SUMPRODUCT(LTA!J20:AN20,LTA!J$102:AN$102,LTA!J$103:AN$103)</f>
        <v>73.53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-51</v>
      </c>
      <c r="AA20" s="75">
        <f>STOA!H20</f>
        <v>40.840000000000003</v>
      </c>
      <c r="AB20" s="75">
        <f>-STOA!N20</f>
        <v>-272.73</v>
      </c>
      <c r="AC20">
        <f t="shared" si="0"/>
        <v>12.411243276895519</v>
      </c>
      <c r="AD20">
        <f t="shared" si="1"/>
        <v>706.45790785086285</v>
      </c>
      <c r="AE20">
        <f>'IDT-1'!B20</f>
        <v>0</v>
      </c>
      <c r="AF20" s="24"/>
      <c r="AG20">
        <f t="shared" si="2"/>
        <v>706.45790785086285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13.477266145380828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566.20857638310156</v>
      </c>
      <c r="P21" s="36">
        <v>57.784827709657215</v>
      </c>
      <c r="Q21" s="36">
        <v>19.265129161118509</v>
      </c>
      <c r="R21" s="38">
        <v>0</v>
      </c>
      <c r="S21" s="38">
        <v>0</v>
      </c>
      <c r="T21" s="37">
        <f>SUMPRODUCT(LTA!J21:AN21,LTA!J$101:AN$101,LTA!J$103:AN$103)</f>
        <v>32.58</v>
      </c>
      <c r="U21" s="37">
        <f>SUMPRODUCT(LTA!J21:AN21,LTA!J$102:AN$102,LTA!J$103:AN$103)</f>
        <v>74.86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-25</v>
      </c>
      <c r="AA21" s="75">
        <f>STOA!H21</f>
        <v>40.840000000000003</v>
      </c>
      <c r="AB21" s="75">
        <f>-STOA!N21</f>
        <v>-272.73</v>
      </c>
      <c r="AC21">
        <f t="shared" si="0"/>
        <v>12.228500179253887</v>
      </c>
      <c r="AD21">
        <f t="shared" si="1"/>
        <v>735.09729922000406</v>
      </c>
      <c r="AE21">
        <f>'IDT-1'!B21</f>
        <v>0</v>
      </c>
      <c r="AF21" s="24"/>
      <c r="AG21">
        <f t="shared" si="2"/>
        <v>735.09729922000406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13.477266145380828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569.27885257341893</v>
      </c>
      <c r="P22" s="36">
        <v>57.784827709657215</v>
      </c>
      <c r="Q22" s="36">
        <v>19.265129161118509</v>
      </c>
      <c r="R22" s="38">
        <v>0</v>
      </c>
      <c r="S22" s="38">
        <v>0</v>
      </c>
      <c r="T22" s="37">
        <f>SUMPRODUCT(LTA!J22:AN22,LTA!J$101:AN$101,LTA!J$103:AN$103)</f>
        <v>33.120000000000005</v>
      </c>
      <c r="U22" s="37">
        <f>SUMPRODUCT(LTA!J22:AN22,LTA!J$102:AN$102,LTA!J$103:AN$103)</f>
        <v>73.97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-6</v>
      </c>
      <c r="AA22" s="75">
        <f>STOA!H22</f>
        <v>40.840000000000003</v>
      </c>
      <c r="AB22" s="75">
        <f>-STOA!N22</f>
        <v>-272.73</v>
      </c>
      <c r="AC22">
        <f t="shared" si="0"/>
        <v>12.098869660204551</v>
      </c>
      <c r="AD22">
        <f t="shared" si="1"/>
        <v>755.94720592937085</v>
      </c>
      <c r="AE22">
        <f>'IDT-1'!B22</f>
        <v>0</v>
      </c>
      <c r="AF22" s="24"/>
      <c r="AG22">
        <f t="shared" si="2"/>
        <v>755.94720592937085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13.477266145380828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636.32004223228932</v>
      </c>
      <c r="P23" s="36">
        <v>57.784827709657215</v>
      </c>
      <c r="Q23" s="36">
        <v>19.265129161118509</v>
      </c>
      <c r="R23" s="38">
        <v>0</v>
      </c>
      <c r="S23" s="38">
        <v>0</v>
      </c>
      <c r="T23" s="37">
        <f>SUMPRODUCT(LTA!J23:AN23,LTA!J$101:AN$101,LTA!J$103:AN$103)</f>
        <v>33.61</v>
      </c>
      <c r="U23" s="37">
        <f>SUMPRODUCT(LTA!J23:AN23,LTA!J$102:AN$102,LTA!J$103:AN$103)</f>
        <v>81.81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40.840000000000003</v>
      </c>
      <c r="AB23" s="75">
        <f>-STOA!N23</f>
        <v>-272.73</v>
      </c>
      <c r="AC23">
        <f t="shared" si="0"/>
        <v>13.045420489159957</v>
      </c>
      <c r="AD23">
        <f t="shared" si="1"/>
        <v>793.37184475928564</v>
      </c>
      <c r="AE23">
        <f>'IDT-1'!B23</f>
        <v>0</v>
      </c>
      <c r="AF23" s="24"/>
      <c r="AG23">
        <f t="shared" si="2"/>
        <v>793.37184475928564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-99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13.477266145380828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654.69905461222777</v>
      </c>
      <c r="P24" s="36">
        <v>57.784827709657215</v>
      </c>
      <c r="Q24" s="36">
        <v>19.265129161118509</v>
      </c>
      <c r="R24" s="38">
        <v>0</v>
      </c>
      <c r="S24" s="38">
        <v>0</v>
      </c>
      <c r="T24" s="37">
        <f>SUMPRODUCT(LTA!J24:AN24,LTA!J$101:AN$101,LTA!J$103:AN$103)</f>
        <v>34.159999999999997</v>
      </c>
      <c r="U24" s="37">
        <f>SUMPRODUCT(LTA!J24:AN24,LTA!J$102:AN$102,LTA!J$103:AN$103)</f>
        <v>82.08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40.840000000000003</v>
      </c>
      <c r="AB24" s="75">
        <f>-STOA!N24</f>
        <v>-272.73</v>
      </c>
      <c r="AC24">
        <f t="shared" si="0"/>
        <v>13.054211354103439</v>
      </c>
      <c r="AD24">
        <f t="shared" si="1"/>
        <v>830.56206627428082</v>
      </c>
      <c r="AE24">
        <f>'IDT-1'!B24</f>
        <v>0</v>
      </c>
      <c r="AF24" s="24"/>
      <c r="AG24">
        <f t="shared" si="2"/>
        <v>830.56206627428082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-81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13.477266145380828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134.61000000000004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701.53854903672664</v>
      </c>
      <c r="P25" s="36">
        <v>57.784827709657215</v>
      </c>
      <c r="Q25" s="36">
        <v>19.265129161118509</v>
      </c>
      <c r="R25" s="38">
        <v>0</v>
      </c>
      <c r="S25" s="38">
        <v>0</v>
      </c>
      <c r="T25" s="37">
        <f>SUMPRODUCT(LTA!J25:AN25,LTA!J$101:AN$101,LTA!J$103:AN$103)</f>
        <v>34.840000000000003</v>
      </c>
      <c r="U25" s="37">
        <f>SUMPRODUCT(LTA!J25:AN25,LTA!J$102:AN$102,LTA!J$103:AN$103)</f>
        <v>81.94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40.840000000000003</v>
      </c>
      <c r="AB25" s="75">
        <f>-STOA!N25</f>
        <v>-272.73</v>
      </c>
      <c r="AC25">
        <f t="shared" si="0"/>
        <v>13.579266473142562</v>
      </c>
      <c r="AD25">
        <f t="shared" si="1"/>
        <v>862.41650557974049</v>
      </c>
      <c r="AE25">
        <f>'IDT-1'!B25</f>
        <v>0</v>
      </c>
      <c r="AF25" s="24"/>
      <c r="AG25">
        <f t="shared" si="2"/>
        <v>862.41650557974049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-96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13.477266145380828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134.61000000000004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735.80997332412187</v>
      </c>
      <c r="P26" s="36">
        <v>57.784827709657215</v>
      </c>
      <c r="Q26" s="36">
        <v>19.265129161118509</v>
      </c>
      <c r="R26" s="38">
        <v>0</v>
      </c>
      <c r="S26" s="38">
        <v>0</v>
      </c>
      <c r="T26" s="37">
        <f>SUMPRODUCT(LTA!J26:AN26,LTA!J$101:AN$101,LTA!J$103:AN$103)</f>
        <v>34.950000000000003</v>
      </c>
      <c r="U26" s="37">
        <f>SUMPRODUCT(LTA!J26:AN26,LTA!J$102:AN$102,LTA!J$103:AN$103)</f>
        <v>82.17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40.840000000000003</v>
      </c>
      <c r="AB26" s="75">
        <f>-STOA!N26</f>
        <v>-272.73</v>
      </c>
      <c r="AC26">
        <f t="shared" si="0"/>
        <v>13.692108124934016</v>
      </c>
      <c r="AD26">
        <f t="shared" si="1"/>
        <v>917.91508821534444</v>
      </c>
      <c r="AE26">
        <f>'IDT-1'!B26</f>
        <v>0</v>
      </c>
      <c r="AF26" s="24"/>
      <c r="AG26">
        <f t="shared" si="2"/>
        <v>917.91508821534444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13.477266145380828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134.61000000000004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747.70644636990005</v>
      </c>
      <c r="P27" s="36">
        <v>117.72</v>
      </c>
      <c r="Q27" s="36">
        <v>19.263448522829009</v>
      </c>
      <c r="R27" s="38">
        <v>0</v>
      </c>
      <c r="S27" s="38">
        <v>0</v>
      </c>
      <c r="T27" s="37">
        <f>SUMPRODUCT(LTA!J27:AN27,LTA!J$101:AN$101,LTA!J$103:AN$103)</f>
        <v>35.230000000000004</v>
      </c>
      <c r="U27" s="37">
        <f>SUMPRODUCT(LTA!J27:AN27,LTA!J$102:AN$102,LTA!J$103:AN$103)</f>
        <v>80.75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40.840000000000003</v>
      </c>
      <c r="AB27" s="75">
        <f>-STOA!N27</f>
        <v>-261.08999999999997</v>
      </c>
      <c r="AC27">
        <f t="shared" si="0"/>
        <v>14.500732388298985</v>
      </c>
      <c r="AD27">
        <f t="shared" si="1"/>
        <v>962.43642864981121</v>
      </c>
      <c r="AE27">
        <f>'IDT-1'!B27</f>
        <v>0</v>
      </c>
      <c r="AF27" s="24"/>
      <c r="AG27">
        <f t="shared" si="2"/>
        <v>962.43642864981121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13.477266145380828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134.61000000000004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830.60662397939257</v>
      </c>
      <c r="P28" s="36">
        <v>117.72</v>
      </c>
      <c r="Q28" s="36">
        <v>19.263448522829009</v>
      </c>
      <c r="R28" s="38">
        <v>0</v>
      </c>
      <c r="S28" s="38">
        <v>0</v>
      </c>
      <c r="T28" s="37">
        <f>SUMPRODUCT(LTA!J28:AN28,LTA!J$101:AN$101,LTA!J$103:AN$103)</f>
        <v>35.519999999999996</v>
      </c>
      <c r="U28" s="37">
        <f>SUMPRODUCT(LTA!J28:AN28,LTA!J$102:AN$102,LTA!J$103:AN$103)</f>
        <v>80.09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40.840000000000003</v>
      </c>
      <c r="AB28" s="75">
        <f>-STOA!N28</f>
        <v>-261.08999999999997</v>
      </c>
      <c r="AC28">
        <f t="shared" si="0"/>
        <v>15.278697457467612</v>
      </c>
      <c r="AD28">
        <f t="shared" si="1"/>
        <v>1034.1886411901348</v>
      </c>
      <c r="AE28">
        <f>'IDT-1'!B28</f>
        <v>0</v>
      </c>
      <c r="AF28" s="24"/>
      <c r="AG28">
        <f t="shared" si="2"/>
        <v>1034.1886411901348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13.477266145380828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134.61000000000004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918.6547561672412</v>
      </c>
      <c r="P29" s="36">
        <v>117.72</v>
      </c>
      <c r="Q29" s="36">
        <v>38.159999999999997</v>
      </c>
      <c r="R29" s="38">
        <v>0.43</v>
      </c>
      <c r="S29" s="38">
        <v>0</v>
      </c>
      <c r="T29" s="37">
        <f>SUMPRODUCT(LTA!J29:AN29,LTA!J$101:AN$101,LTA!J$103:AN$103)</f>
        <v>35.89</v>
      </c>
      <c r="U29" s="37">
        <f>SUMPRODUCT(LTA!J29:AN29,LTA!J$102:AN$102,LTA!J$103:AN$103)</f>
        <v>79.459999999999994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40.840000000000003</v>
      </c>
      <c r="AB29" s="75">
        <f>-STOA!N29</f>
        <v>-261.08999999999997</v>
      </c>
      <c r="AC29">
        <f t="shared" si="0"/>
        <v>16.415653216550673</v>
      </c>
      <c r="AD29">
        <f t="shared" si="1"/>
        <v>1112.1663690960718</v>
      </c>
      <c r="AE29">
        <f>'IDT-1'!B29</f>
        <v>0</v>
      </c>
      <c r="AF29" s="24"/>
      <c r="AG29">
        <f t="shared" si="2"/>
        <v>1112.1663690960718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-150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13.477266145380828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134.61000000000004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994.92509206869556</v>
      </c>
      <c r="P30" s="36">
        <v>117.72</v>
      </c>
      <c r="Q30" s="36">
        <v>38.159999999999997</v>
      </c>
      <c r="R30" s="38">
        <v>1.71</v>
      </c>
      <c r="S30" s="38">
        <v>0</v>
      </c>
      <c r="T30" s="37">
        <f>SUMPRODUCT(LTA!J30:AN30,LTA!J$101:AN$101,LTA!J$103:AN$103)</f>
        <v>36</v>
      </c>
      <c r="U30" s="37">
        <f>SUMPRODUCT(LTA!J30:AN30,LTA!J$102:AN$102,LTA!J$103:AN$103)</f>
        <v>79.14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40.840000000000003</v>
      </c>
      <c r="AB30" s="75">
        <f>-STOA!N30</f>
        <v>-261.08999999999997</v>
      </c>
      <c r="AC30">
        <f t="shared" si="0"/>
        <v>17.277090981245117</v>
      </c>
      <c r="AD30">
        <f t="shared" si="1"/>
        <v>1163.6452672328317</v>
      </c>
      <c r="AE30">
        <f>'IDT-1'!B30</f>
        <v>0</v>
      </c>
      <c r="AF30" s="24"/>
      <c r="AG30">
        <f t="shared" si="2"/>
        <v>1163.6452672328317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-175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134.61000000000004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1043.0807058286441</v>
      </c>
      <c r="P31" s="36">
        <v>117.72</v>
      </c>
      <c r="Q31" s="36">
        <v>38.159999999999997</v>
      </c>
      <c r="R31" s="38">
        <v>5.13</v>
      </c>
      <c r="S31" s="38">
        <v>0</v>
      </c>
      <c r="T31" s="37">
        <f>SUMPRODUCT(LTA!J31:AN31,LTA!J$101:AN$101,LTA!J$103:AN$103)</f>
        <v>36.230000000000004</v>
      </c>
      <c r="U31" s="37">
        <f>SUMPRODUCT(LTA!J31:AN31,LTA!J$102:AN$102,LTA!J$103:AN$103)</f>
        <v>77.63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40.980000000000004</v>
      </c>
      <c r="AB31" s="75">
        <f>-STOA!N31</f>
        <v>-261.08999999999997</v>
      </c>
      <c r="AC31">
        <f t="shared" si="0"/>
        <v>17.848234216273465</v>
      </c>
      <c r="AD31">
        <f t="shared" si="1"/>
        <v>1200.9402988972097</v>
      </c>
      <c r="AE31">
        <f>'IDT-1'!B31</f>
        <v>0</v>
      </c>
      <c r="AF31" s="24"/>
      <c r="AG31">
        <f t="shared" si="2"/>
        <v>1200.9402988972097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-190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1077.8765106493472</v>
      </c>
      <c r="P32" s="36">
        <v>117.72</v>
      </c>
      <c r="Q32" s="36">
        <v>38.160000000000004</v>
      </c>
      <c r="R32" s="38">
        <v>10.794278350515464</v>
      </c>
      <c r="S32" s="38">
        <v>0</v>
      </c>
      <c r="T32" s="37">
        <f>SUMPRODUCT(LTA!J32:AN32,LTA!J$101:AN$101,LTA!J$103:AN$103)</f>
        <v>36.159999999999997</v>
      </c>
      <c r="U32" s="37">
        <f>SUMPRODUCT(LTA!J32:AN32,LTA!J$102:AN$102,LTA!J$103:AN$103)</f>
        <v>76.509999999999991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40.980000000000004</v>
      </c>
      <c r="AB32" s="75">
        <f>-STOA!N32</f>
        <v>-261.08999999999997</v>
      </c>
      <c r="AC32">
        <f t="shared" si="0"/>
        <v>17.898554709990364</v>
      </c>
      <c r="AD32">
        <f t="shared" si="1"/>
        <v>1273.1600615747116</v>
      </c>
      <c r="AE32">
        <f>'IDT-1'!B32</f>
        <v>0</v>
      </c>
      <c r="AF32" s="24"/>
      <c r="AG32">
        <f t="shared" si="2"/>
        <v>1273.1600615747116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1099.3774089232506</v>
      </c>
      <c r="P33" s="36">
        <v>117.72</v>
      </c>
      <c r="Q33" s="36">
        <v>38.160000000000004</v>
      </c>
      <c r="R33" s="38">
        <v>18.88</v>
      </c>
      <c r="S33" s="38">
        <v>0</v>
      </c>
      <c r="T33" s="37">
        <f>SUMPRODUCT(LTA!J33:AN33,LTA!J$101:AN$101,LTA!J$103:AN$103)</f>
        <v>39.67</v>
      </c>
      <c r="U33" s="37">
        <f>SUMPRODUCT(LTA!J33:AN33,LTA!J$102:AN$102,LTA!J$103:AN$103)</f>
        <v>75.92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40.980000000000004</v>
      </c>
      <c r="AB33" s="75">
        <f>-STOA!N33</f>
        <v>-261.08999999999997</v>
      </c>
      <c r="AC33">
        <f t="shared" si="0"/>
        <v>18.154668001897047</v>
      </c>
      <c r="AD33">
        <f t="shared" si="1"/>
        <v>1307.4105682061927</v>
      </c>
      <c r="AE33">
        <f>'IDT-1'!B33</f>
        <v>44</v>
      </c>
      <c r="AF33" s="24"/>
      <c r="AG33">
        <f t="shared" si="2"/>
        <v>1351.4105682061927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109.39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1052.7257377534138</v>
      </c>
      <c r="P34" s="36">
        <v>117.72</v>
      </c>
      <c r="Q34" s="36">
        <v>38.160000000000004</v>
      </c>
      <c r="R34" s="38">
        <v>31</v>
      </c>
      <c r="S34" s="38">
        <v>0</v>
      </c>
      <c r="T34" s="37">
        <f>SUMPRODUCT(LTA!J34:AN34,LTA!J$101:AN$101,LTA!J$103:AN$103)</f>
        <v>54.019999999999996</v>
      </c>
      <c r="U34" s="37">
        <f>SUMPRODUCT(LTA!J34:AN34,LTA!J$102:AN$102,LTA!J$103:AN$103)</f>
        <v>70.48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40.980000000000004</v>
      </c>
      <c r="AB34" s="75">
        <f>-STOA!N34</f>
        <v>-261.08999999999997</v>
      </c>
      <c r="AC34">
        <f t="shared" si="0"/>
        <v>17.795367225869526</v>
      </c>
      <c r="AD34">
        <f t="shared" si="1"/>
        <v>1248.9281978123834</v>
      </c>
      <c r="AE34">
        <f>'IDT-1'!B34</f>
        <v>162</v>
      </c>
      <c r="AF34" s="24"/>
      <c r="AG34">
        <f t="shared" si="2"/>
        <v>1410.9281978123834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-163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109.39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984.78183817136619</v>
      </c>
      <c r="P35" s="36">
        <v>117.72</v>
      </c>
      <c r="Q35" s="36">
        <v>38.160000000000004</v>
      </c>
      <c r="R35" s="38">
        <v>37</v>
      </c>
      <c r="S35" s="38">
        <v>0</v>
      </c>
      <c r="T35" s="37">
        <f>SUMPRODUCT(LTA!J35:AN35,LTA!J$101:AN$101,LTA!J$103:AN$103)</f>
        <v>77.990000000000009</v>
      </c>
      <c r="U35" s="37">
        <f>SUMPRODUCT(LTA!J35:AN35,LTA!J$102:AN$102,LTA!J$103:AN$103)</f>
        <v>48.239999999999995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41.220000000000006</v>
      </c>
      <c r="AB35" s="75">
        <f>-STOA!N35</f>
        <v>-261.08999999999997</v>
      </c>
      <c r="AC35">
        <f t="shared" si="0"/>
        <v>16.80025932133676</v>
      </c>
      <c r="AD35">
        <f t="shared" si="1"/>
        <v>1247.9494061348682</v>
      </c>
      <c r="AE35">
        <f>'IDT-1'!B35</f>
        <v>214</v>
      </c>
      <c r="AF35" s="24"/>
      <c r="AG35">
        <f t="shared" si="2"/>
        <v>1461.9494061348682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109.39</v>
      </c>
      <c r="J36">
        <f>Bawana_RLNG!P36</f>
        <v>0</v>
      </c>
      <c r="K36">
        <f>Bawana_Spot!P36</f>
        <v>200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956.43403507767994</v>
      </c>
      <c r="P36" s="36">
        <v>117.72</v>
      </c>
      <c r="Q36" s="36">
        <v>38.160000000000004</v>
      </c>
      <c r="R36" s="38">
        <v>40</v>
      </c>
      <c r="S36" s="38">
        <v>0</v>
      </c>
      <c r="T36" s="37">
        <f>SUMPRODUCT(LTA!J36:AN36,LTA!J$101:AN$101,LTA!J$103:AN$103)</f>
        <v>105.05</v>
      </c>
      <c r="U36" s="37">
        <f>SUMPRODUCT(LTA!J36:AN36,LTA!J$102:AN$102,LTA!J$103:AN$103)</f>
        <v>48.19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10.92</v>
      </c>
      <c r="Z36" s="34">
        <f>IEX!N36</f>
        <v>0</v>
      </c>
      <c r="AA36" s="75">
        <f>STOA!H36</f>
        <v>41.220000000000006</v>
      </c>
      <c r="AB36" s="75">
        <f>-STOA!N36</f>
        <v>-261.08999999999997</v>
      </c>
      <c r="AC36">
        <f t="shared" si="0"/>
        <v>17.64785376889558</v>
      </c>
      <c r="AD36">
        <f t="shared" si="1"/>
        <v>1271.6840085936233</v>
      </c>
      <c r="AE36">
        <f>'IDT-1'!B36</f>
        <v>258.029</v>
      </c>
      <c r="AF36" s="24"/>
      <c r="AG36">
        <f t="shared" si="2"/>
        <v>1529.7130085936233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-143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109.39</v>
      </c>
      <c r="J37">
        <f>Bawana_RLNG!P37</f>
        <v>0</v>
      </c>
      <c r="K37">
        <f>Bawana_Spot!P37</f>
        <v>200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942.25323680050235</v>
      </c>
      <c r="P37" s="36">
        <v>117.72</v>
      </c>
      <c r="Q37" s="36">
        <v>38.160000000000004</v>
      </c>
      <c r="R37" s="38">
        <v>42.5</v>
      </c>
      <c r="S37" s="38">
        <v>0</v>
      </c>
      <c r="T37" s="37">
        <f>SUMPRODUCT(LTA!J37:AN37,LTA!J$101:AN$101,LTA!J$103:AN$103)</f>
        <v>120.11</v>
      </c>
      <c r="U37" s="37">
        <f>SUMPRODUCT(LTA!J37:AN37,LTA!J$102:AN$102,LTA!J$103:AN$103)</f>
        <v>48.74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51.05</v>
      </c>
      <c r="Z37" s="34">
        <f>IEX!N37</f>
        <v>0</v>
      </c>
      <c r="AA37" s="75">
        <f>STOA!H37</f>
        <v>41.220000000000006</v>
      </c>
      <c r="AB37" s="75">
        <f>-STOA!N37</f>
        <v>-261.08999999999997</v>
      </c>
      <c r="AC37">
        <f t="shared" si="0"/>
        <v>17.568979703948166</v>
      </c>
      <c r="AD37">
        <f t="shared" si="1"/>
        <v>1368.8220843813931</v>
      </c>
      <c r="AE37">
        <f>'IDT-1'!B37</f>
        <v>200.04900000000001</v>
      </c>
      <c r="AF37" s="24"/>
      <c r="AG37">
        <f t="shared" si="2"/>
        <v>1568.8710843813931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109.39</v>
      </c>
      <c r="J38">
        <f>Bawana_RLNG!P38</f>
        <v>0</v>
      </c>
      <c r="K38">
        <f>Bawana_Spot!P38</f>
        <v>200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929.47259892858335</v>
      </c>
      <c r="P38" s="36">
        <v>117.72</v>
      </c>
      <c r="Q38" s="36">
        <v>38.160000000000004</v>
      </c>
      <c r="R38" s="38">
        <v>44.5</v>
      </c>
      <c r="S38" s="38">
        <v>0</v>
      </c>
      <c r="T38" s="37">
        <f>SUMPRODUCT(LTA!J38:AN38,LTA!J$101:AN$101,LTA!J$103:AN$103)</f>
        <v>146.5</v>
      </c>
      <c r="U38" s="37">
        <f>SUMPRODUCT(LTA!J38:AN38,LTA!J$102:AN$102,LTA!J$103:AN$103)</f>
        <v>45.900000000000006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79.27</v>
      </c>
      <c r="Z38" s="34">
        <f>IEX!N38</f>
        <v>0</v>
      </c>
      <c r="AA38" s="75">
        <f>STOA!H38</f>
        <v>41.220000000000006</v>
      </c>
      <c r="AB38" s="75">
        <f>-STOA!N38</f>
        <v>-261.08999999999997</v>
      </c>
      <c r="AC38">
        <f t="shared" si="0"/>
        <v>17.599857510003154</v>
      </c>
      <c r="AD38">
        <f t="shared" si="1"/>
        <v>1446.7805687034192</v>
      </c>
      <c r="AE38">
        <f>'IDT-1'!B38</f>
        <v>169.01400000000001</v>
      </c>
      <c r="AF38" s="24"/>
      <c r="AG38">
        <f t="shared" si="2"/>
        <v>1615.7945687034194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-53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250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929.31004707945328</v>
      </c>
      <c r="P39" s="36">
        <v>117.72</v>
      </c>
      <c r="Q39" s="36">
        <v>38.160000000000004</v>
      </c>
      <c r="R39" s="38">
        <v>44.5</v>
      </c>
      <c r="S39" s="38">
        <v>0</v>
      </c>
      <c r="T39" s="37">
        <f>SUMPRODUCT(LTA!J39:AN39,LTA!J$101:AN$101,LTA!J$103:AN$103)</f>
        <v>168.12</v>
      </c>
      <c r="U39" s="37">
        <f>SUMPRODUCT(LTA!J39:AN39,LTA!J$102:AN$102,LTA!J$103:AN$103)</f>
        <v>46.019999999999996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29.51</v>
      </c>
      <c r="Z39" s="34">
        <f>IEX!N39</f>
        <v>0</v>
      </c>
      <c r="AA39" s="75">
        <f>STOA!H39</f>
        <v>41.220000000000006</v>
      </c>
      <c r="AB39" s="75">
        <f>-STOA!N39</f>
        <v>-261.08999999999997</v>
      </c>
      <c r="AC39">
        <f t="shared" si="0"/>
        <v>17.976977576766487</v>
      </c>
      <c r="AD39">
        <f t="shared" si="1"/>
        <v>1495.3156369953595</v>
      </c>
      <c r="AE39">
        <f>'IDT-1'!B39</f>
        <v>167.76400000000001</v>
      </c>
      <c r="AF39" s="24"/>
      <c r="AG39">
        <f t="shared" si="2"/>
        <v>1663.0796369953596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-51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300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918.92157862977069</v>
      </c>
      <c r="P40" s="36">
        <v>117.72</v>
      </c>
      <c r="Q40" s="36">
        <v>38.160000000000004</v>
      </c>
      <c r="R40" s="38">
        <v>46.5</v>
      </c>
      <c r="S40" s="38">
        <v>0</v>
      </c>
      <c r="T40" s="37">
        <f>SUMPRODUCT(LTA!J40:AN40,LTA!J$101:AN$101,LTA!J$103:AN$103)</f>
        <v>197.87</v>
      </c>
      <c r="U40" s="37">
        <f>SUMPRODUCT(LTA!J40:AN40,LTA!J$102:AN$102,LTA!J$103:AN$103)</f>
        <v>46.09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56.81</v>
      </c>
      <c r="Z40" s="34">
        <f>IEX!N40</f>
        <v>0</v>
      </c>
      <c r="AA40" s="75">
        <f>STOA!H40</f>
        <v>41.220000000000006</v>
      </c>
      <c r="AB40" s="75">
        <f>-STOA!N40</f>
        <v>-261.08999999999997</v>
      </c>
      <c r="AC40">
        <f t="shared" si="0"/>
        <v>18.467476132793589</v>
      </c>
      <c r="AD40">
        <f t="shared" si="1"/>
        <v>1633.5566699896499</v>
      </c>
      <c r="AE40">
        <f>'IDT-1'!B40</f>
        <v>101.235</v>
      </c>
      <c r="AF40" s="24"/>
      <c r="AG40">
        <f t="shared" si="2"/>
        <v>1734.7916699896498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300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912.80455158714835</v>
      </c>
      <c r="P41" s="36">
        <v>117.72</v>
      </c>
      <c r="Q41" s="36">
        <v>38.160000000000004</v>
      </c>
      <c r="R41" s="38">
        <v>46.5</v>
      </c>
      <c r="S41" s="38">
        <v>0</v>
      </c>
      <c r="T41" s="37">
        <f>SUMPRODUCT(LTA!J41:AN41,LTA!J$101:AN$101,LTA!J$103:AN$103)</f>
        <v>196.09</v>
      </c>
      <c r="U41" s="37">
        <f>SUMPRODUCT(LTA!J41:AN41,LTA!J$102:AN$102,LTA!J$103:AN$103)</f>
        <v>46.019999999999996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125.13</v>
      </c>
      <c r="Z41" s="34">
        <f>IEX!N41</f>
        <v>0</v>
      </c>
      <c r="AA41" s="75">
        <f>STOA!H41</f>
        <v>41.220000000000006</v>
      </c>
      <c r="AB41" s="75">
        <f>-STOA!N41</f>
        <v>-261.08999999999997</v>
      </c>
      <c r="AC41">
        <f t="shared" si="0"/>
        <v>19.866074370661782</v>
      </c>
      <c r="AD41">
        <f t="shared" si="1"/>
        <v>1820.7510447091593</v>
      </c>
      <c r="AE41">
        <f>'IDT-1'!B41</f>
        <v>34.590000000000003</v>
      </c>
      <c r="AF41" s="24"/>
      <c r="AG41">
        <f t="shared" si="2"/>
        <v>1855.3410447091592</v>
      </c>
      <c r="AI41" s="34">
        <f>PXIL!H41</f>
        <v>0</v>
      </c>
      <c r="AJ41" s="34">
        <f>PXIL!N41</f>
        <v>0</v>
      </c>
      <c r="AK41" s="34">
        <f>RTM_IEX!H41</f>
        <v>117.24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300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917.01514743698476</v>
      </c>
      <c r="P42" s="36">
        <v>117.72</v>
      </c>
      <c r="Q42" s="36">
        <v>38.160000000000004</v>
      </c>
      <c r="R42" s="38">
        <v>46.5</v>
      </c>
      <c r="S42" s="38">
        <v>0</v>
      </c>
      <c r="T42" s="37">
        <f>SUMPRODUCT(LTA!J42:AN42,LTA!J$101:AN$101,LTA!J$103:AN$103)</f>
        <v>228.42000000000002</v>
      </c>
      <c r="U42" s="37">
        <f>SUMPRODUCT(LTA!J42:AN42,LTA!J$102:AN$102,LTA!J$103:AN$103)</f>
        <v>46.18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140.74</v>
      </c>
      <c r="Z42" s="34">
        <f>IEX!N42</f>
        <v>0</v>
      </c>
      <c r="AA42" s="75">
        <f>STOA!H42</f>
        <v>41.220000000000006</v>
      </c>
      <c r="AB42" s="75">
        <f>-STOA!N42</f>
        <v>-261.08999999999997</v>
      </c>
      <c r="AC42">
        <f t="shared" si="0"/>
        <v>21.187315375800409</v>
      </c>
      <c r="AD42">
        <f t="shared" si="1"/>
        <v>1976.7203995538573</v>
      </c>
      <c r="AE42">
        <f>'IDT-1'!B42</f>
        <v>3.79</v>
      </c>
      <c r="AF42" s="24"/>
      <c r="AG42">
        <f t="shared" si="2"/>
        <v>1980.5103995538573</v>
      </c>
      <c r="AI42" s="34">
        <f>PXIL!H42</f>
        <v>0</v>
      </c>
      <c r="AJ42" s="34">
        <f>PXIL!N42</f>
        <v>0</v>
      </c>
      <c r="AK42" s="34">
        <f>RTM_IEX!H42</f>
        <v>222.22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300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928.20307567203827</v>
      </c>
      <c r="P43" s="36">
        <v>117.72</v>
      </c>
      <c r="Q43" s="36">
        <v>0</v>
      </c>
      <c r="R43" s="38">
        <v>46.5</v>
      </c>
      <c r="S43" s="38">
        <v>0</v>
      </c>
      <c r="T43" s="37">
        <f>SUMPRODUCT(LTA!J43:AN43,LTA!J$101:AN$101,LTA!J$103:AN$103)</f>
        <v>266.44</v>
      </c>
      <c r="U43" s="37">
        <f>SUMPRODUCT(LTA!J43:AN43,LTA!J$102:AN$102,LTA!J$103:AN$103)</f>
        <v>42.83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155.19</v>
      </c>
      <c r="Z43" s="34">
        <f>IEX!N43</f>
        <v>0</v>
      </c>
      <c r="AA43" s="75">
        <f>STOA!H43</f>
        <v>41.220000000000006</v>
      </c>
      <c r="AB43" s="75">
        <f>-STOA!N43</f>
        <v>-261.08999999999997</v>
      </c>
      <c r="AC43">
        <f t="shared" si="0"/>
        <v>20.534197972974859</v>
      </c>
      <c r="AD43">
        <f t="shared" si="1"/>
        <v>1899.621445191736</v>
      </c>
      <c r="AE43">
        <f>'IDT-1'!B43</f>
        <v>1.141</v>
      </c>
      <c r="AF43" s="24"/>
      <c r="AG43">
        <f t="shared" si="2"/>
        <v>1900.7624451917361</v>
      </c>
      <c r="AI43" s="34">
        <f>PXIL!H43</f>
        <v>0</v>
      </c>
      <c r="AJ43" s="34">
        <f>PXIL!N43</f>
        <v>0</v>
      </c>
      <c r="AK43" s="34">
        <f>RTM_IEX!H43</f>
        <v>122.32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300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920.16988767299074</v>
      </c>
      <c r="P44" s="36">
        <v>117.72</v>
      </c>
      <c r="Q44" s="36">
        <v>0</v>
      </c>
      <c r="R44" s="38">
        <v>46.5</v>
      </c>
      <c r="S44" s="38">
        <v>0</v>
      </c>
      <c r="T44" s="37">
        <f>SUMPRODUCT(LTA!J44:AN44,LTA!J$101:AN$101,LTA!J$103:AN$103)</f>
        <v>305.61</v>
      </c>
      <c r="U44" s="37">
        <f>SUMPRODUCT(LTA!J44:AN44,LTA!J$102:AN$102,LTA!J$103:AN$103)</f>
        <v>42.3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142.49</v>
      </c>
      <c r="Z44" s="34">
        <f>IEX!N44</f>
        <v>0</v>
      </c>
      <c r="AA44" s="75">
        <f>STOA!H44</f>
        <v>41.220000000000006</v>
      </c>
      <c r="AB44" s="75">
        <f>-STOA!N44</f>
        <v>-261.08999999999997</v>
      </c>
      <c r="AC44">
        <f t="shared" si="0"/>
        <v>20.902931193782852</v>
      </c>
      <c r="AD44">
        <f t="shared" si="1"/>
        <v>1943.1495239718799</v>
      </c>
      <c r="AE44">
        <f>'IDT-1'!B44</f>
        <v>0</v>
      </c>
      <c r="AF44" s="24"/>
      <c r="AG44">
        <f t="shared" si="2"/>
        <v>1943.1495239718799</v>
      </c>
      <c r="AI44" s="34">
        <f>PXIL!H44</f>
        <v>0</v>
      </c>
      <c r="AJ44" s="34">
        <f>PXIL!N44</f>
        <v>0</v>
      </c>
      <c r="AK44" s="34">
        <f>RTM_IEX!H44</f>
        <v>148.31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300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906.39317548014651</v>
      </c>
      <c r="P45" s="36">
        <v>117.72</v>
      </c>
      <c r="Q45" s="36">
        <v>0</v>
      </c>
      <c r="R45" s="38">
        <v>46.5</v>
      </c>
      <c r="S45" s="38">
        <v>0</v>
      </c>
      <c r="T45" s="37">
        <f>SUMPRODUCT(LTA!J45:AN45,LTA!J$101:AN$101,LTA!J$103:AN$103)</f>
        <v>347.3</v>
      </c>
      <c r="U45" s="37">
        <f>SUMPRODUCT(LTA!J45:AN45,LTA!J$102:AN$102,LTA!J$103:AN$103)</f>
        <v>43.83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198.95</v>
      </c>
      <c r="Z45" s="34">
        <f>IEX!N45</f>
        <v>0</v>
      </c>
      <c r="AA45" s="75">
        <f>STOA!H45</f>
        <v>41.220000000000006</v>
      </c>
      <c r="AB45" s="75">
        <f>-STOA!N45</f>
        <v>-261.08999999999997</v>
      </c>
      <c r="AC45">
        <f t="shared" si="0"/>
        <v>20.564774811362962</v>
      </c>
      <c r="AD45">
        <f t="shared" si="1"/>
        <v>1903.2309681614558</v>
      </c>
      <c r="AE45">
        <f>'IDT-1'!B45</f>
        <v>0</v>
      </c>
      <c r="AF45" s="24"/>
      <c r="AG45">
        <f t="shared" si="2"/>
        <v>1903.2309681614558</v>
      </c>
      <c r="AI45" s="34">
        <f>PXIL!H45</f>
        <v>0</v>
      </c>
      <c r="AJ45" s="34">
        <f>PXIL!N45</f>
        <v>0</v>
      </c>
      <c r="AK45" s="34">
        <f>RTM_IEX!H45</f>
        <v>22.15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300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891.79411118062751</v>
      </c>
      <c r="P46" s="36">
        <v>117.72</v>
      </c>
      <c r="Q46" s="36">
        <v>0</v>
      </c>
      <c r="R46" s="38">
        <v>46.5</v>
      </c>
      <c r="S46" s="38">
        <v>0</v>
      </c>
      <c r="T46" s="37">
        <f>SUMPRODUCT(LTA!J46:AN46,LTA!J$101:AN$101,LTA!J$103:AN$103)</f>
        <v>381.29999999999995</v>
      </c>
      <c r="U46" s="37">
        <f>SUMPRODUCT(LTA!J46:AN46,LTA!J$102:AN$102,LTA!J$103:AN$103)</f>
        <v>44.17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191.94</v>
      </c>
      <c r="Z46" s="34">
        <f>IEX!N46</f>
        <v>0</v>
      </c>
      <c r="AA46" s="75">
        <f>STOA!H46</f>
        <v>41.220000000000006</v>
      </c>
      <c r="AB46" s="75">
        <f>-STOA!N46</f>
        <v>-261.08999999999997</v>
      </c>
      <c r="AC46">
        <f t="shared" si="0"/>
        <v>20.623162671247005</v>
      </c>
      <c r="AD46">
        <f t="shared" si="1"/>
        <v>1910.1235160020531</v>
      </c>
      <c r="AE46">
        <f>'IDT-1'!B46</f>
        <v>0</v>
      </c>
      <c r="AF46" s="24"/>
      <c r="AG46">
        <f t="shared" si="2"/>
        <v>1910.1235160020531</v>
      </c>
      <c r="AI46" s="34">
        <f>PXIL!H46</f>
        <v>0</v>
      </c>
      <c r="AJ46" s="34">
        <f>PXIL!N46</f>
        <v>0</v>
      </c>
      <c r="AK46" s="34">
        <f>RTM_IEX!H46</f>
        <v>16.37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235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900.56479219701578</v>
      </c>
      <c r="P47" s="36">
        <v>117.72</v>
      </c>
      <c r="Q47" s="36">
        <v>0</v>
      </c>
      <c r="R47" s="38">
        <v>46.999999999999993</v>
      </c>
      <c r="S47" s="38">
        <v>0</v>
      </c>
      <c r="T47" s="37">
        <f>SUMPRODUCT(LTA!J47:AN47,LTA!J$101:AN$101,LTA!J$103:AN$103)</f>
        <v>399.75999999999993</v>
      </c>
      <c r="U47" s="37">
        <f>SUMPRODUCT(LTA!J47:AN47,LTA!J$102:AN$102,LTA!J$103:AN$103)</f>
        <v>61.040000000000006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186.84</v>
      </c>
      <c r="Z47" s="34">
        <f>IEX!N47</f>
        <v>0</v>
      </c>
      <c r="AA47" s="75">
        <f>STOA!H47</f>
        <v>41.220000000000006</v>
      </c>
      <c r="AB47" s="75">
        <f>-STOA!N47</f>
        <v>-261.08999999999997</v>
      </c>
      <c r="AC47">
        <f t="shared" si="0"/>
        <v>20.627368391784664</v>
      </c>
      <c r="AD47">
        <f t="shared" si="1"/>
        <v>1910.6199912979037</v>
      </c>
      <c r="AE47">
        <f>'IDT-1'!B47</f>
        <v>3.3370000000000002</v>
      </c>
      <c r="AF47" s="24"/>
      <c r="AG47">
        <f t="shared" si="2"/>
        <v>1913.9569912979036</v>
      </c>
      <c r="AI47" s="34">
        <f>PXIL!H47</f>
        <v>0</v>
      </c>
      <c r="AJ47" s="34">
        <f>PXIL!N47</f>
        <v>0</v>
      </c>
      <c r="AK47" s="34">
        <f>RTM_IEX!H47</f>
        <v>42.37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205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900.59846349545444</v>
      </c>
      <c r="P48" s="36">
        <v>117.72</v>
      </c>
      <c r="Q48" s="36">
        <v>0</v>
      </c>
      <c r="R48" s="38">
        <v>46.999999999999993</v>
      </c>
      <c r="S48" s="38">
        <v>0</v>
      </c>
      <c r="T48" s="37">
        <f>SUMPRODUCT(LTA!J48:AN48,LTA!J$101:AN$101,LTA!J$103:AN$103)</f>
        <v>425.21</v>
      </c>
      <c r="U48" s="37">
        <f>SUMPRODUCT(LTA!J48:AN48,LTA!J$102:AN$102,LTA!J$103:AN$103)</f>
        <v>61.019999999999996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154.1</v>
      </c>
      <c r="Z48" s="34">
        <f>IEX!N48</f>
        <v>0</v>
      </c>
      <c r="AA48" s="75">
        <f>STOA!H48</f>
        <v>41.220000000000006</v>
      </c>
      <c r="AB48" s="75">
        <f>-STOA!N48</f>
        <v>-261.08999999999997</v>
      </c>
      <c r="AC48">
        <f t="shared" si="0"/>
        <v>20.419499230691549</v>
      </c>
      <c r="AD48">
        <f t="shared" si="1"/>
        <v>1886.0815317574354</v>
      </c>
      <c r="AE48">
        <f>'IDT-1'!B48</f>
        <v>12.384</v>
      </c>
      <c r="AF48" s="24"/>
      <c r="AG48">
        <f t="shared" si="2"/>
        <v>1898.4655317574354</v>
      </c>
      <c r="AI48" s="34">
        <f>PXIL!H48</f>
        <v>0</v>
      </c>
      <c r="AJ48" s="34">
        <f>PXIL!N48</f>
        <v>0</v>
      </c>
      <c r="AK48" s="34">
        <f>RTM_IEX!H48</f>
        <v>54.9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900.59846349545444</v>
      </c>
      <c r="P49" s="36">
        <v>117.72</v>
      </c>
      <c r="Q49" s="36">
        <v>0</v>
      </c>
      <c r="R49" s="38">
        <v>47</v>
      </c>
      <c r="S49" s="38">
        <v>0</v>
      </c>
      <c r="T49" s="37">
        <f>SUMPRODUCT(LTA!J49:AN49,LTA!J$101:AN$101,LTA!J$103:AN$103)</f>
        <v>453.2</v>
      </c>
      <c r="U49" s="37">
        <f>SUMPRODUCT(LTA!J49:AN49,LTA!J$102:AN$102,LTA!J$103:AN$103)</f>
        <v>60.900000000000006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125.2</v>
      </c>
      <c r="Z49" s="34">
        <f>IEX!N49</f>
        <v>0</v>
      </c>
      <c r="AA49" s="75">
        <f>STOA!H49</f>
        <v>41.220000000000006</v>
      </c>
      <c r="AB49" s="75">
        <f>-STOA!N49</f>
        <v>-261.08999999999997</v>
      </c>
      <c r="AC49">
        <f t="shared" si="0"/>
        <v>19.956911230691553</v>
      </c>
      <c r="AD49">
        <f t="shared" si="1"/>
        <v>1831.4741197574356</v>
      </c>
      <c r="AE49">
        <f>'IDT-1'!B49</f>
        <v>22.940999999999999</v>
      </c>
      <c r="AF49" s="24"/>
      <c r="AG49">
        <f t="shared" si="2"/>
        <v>1854.4151197574356</v>
      </c>
      <c r="AI49" s="34">
        <f>PXIL!H49</f>
        <v>0</v>
      </c>
      <c r="AJ49" s="34">
        <f>PXIL!N49</f>
        <v>0</v>
      </c>
      <c r="AK49" s="34">
        <f>RTM_IEX!H49</f>
        <v>55.86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900.92584418414697</v>
      </c>
      <c r="P50" s="36">
        <v>117.72</v>
      </c>
      <c r="Q50" s="36">
        <v>0</v>
      </c>
      <c r="R50" s="38">
        <v>47</v>
      </c>
      <c r="S50" s="38">
        <v>0</v>
      </c>
      <c r="T50" s="37">
        <f>SUMPRODUCT(LTA!J50:AN50,LTA!J$101:AN$101,LTA!J$103:AN$103)</f>
        <v>491.79999999999995</v>
      </c>
      <c r="U50" s="37">
        <f>SUMPRODUCT(LTA!J50:AN50,LTA!J$102:AN$102,LTA!J$103:AN$103)</f>
        <v>60.69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72.23</v>
      </c>
      <c r="Z50" s="34">
        <f>IEX!N50</f>
        <v>0</v>
      </c>
      <c r="AA50" s="75">
        <f>STOA!H50</f>
        <v>41.220000000000006</v>
      </c>
      <c r="AB50" s="75">
        <f>-STOA!N50</f>
        <v>-261.08999999999997</v>
      </c>
      <c r="AC50">
        <f t="shared" si="0"/>
        <v>19.424581228476569</v>
      </c>
      <c r="AD50">
        <f t="shared" si="1"/>
        <v>1768.6338304483431</v>
      </c>
      <c r="AE50">
        <f>'IDT-1'!B50</f>
        <v>58.454999999999998</v>
      </c>
      <c r="AF50" s="24"/>
      <c r="AG50">
        <f t="shared" si="2"/>
        <v>1827.0888304483431</v>
      </c>
      <c r="AI50" s="34">
        <f>PXIL!H50</f>
        <v>0</v>
      </c>
      <c r="AJ50" s="34">
        <f>PXIL!N50</f>
        <v>0</v>
      </c>
      <c r="AK50" s="34">
        <f>RTM_IEX!H50</f>
        <v>6.74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9.7969632392115074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843.81555462546862</v>
      </c>
      <c r="P51" s="36">
        <v>117.72</v>
      </c>
      <c r="Q51" s="36">
        <v>0</v>
      </c>
      <c r="R51" s="38">
        <v>47</v>
      </c>
      <c r="S51" s="38">
        <v>0</v>
      </c>
      <c r="T51" s="37">
        <f>SUMPRODUCT(LTA!J51:AN51,LTA!J$101:AN$101,LTA!J$103:AN$103)</f>
        <v>527.66</v>
      </c>
      <c r="U51" s="37">
        <f>SUMPRODUCT(LTA!J51:AN51,LTA!J$102:AN$102,LTA!J$103:AN$103)</f>
        <v>62.370000000000005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15.4</v>
      </c>
      <c r="Z51" s="34">
        <f>IEX!N51</f>
        <v>0</v>
      </c>
      <c r="AA51" s="75">
        <f>STOA!H51</f>
        <v>41.220000000000006</v>
      </c>
      <c r="AB51" s="75">
        <f>-STOA!N51</f>
        <v>-261.08999999999997</v>
      </c>
      <c r="AC51">
        <f t="shared" si="0"/>
        <v>19.041731960454602</v>
      </c>
      <c r="AD51">
        <f t="shared" si="1"/>
        <v>1723.4393859042257</v>
      </c>
      <c r="AE51">
        <f>'IDT-1'!B51</f>
        <v>86.620999999999995</v>
      </c>
      <c r="AF51" s="24"/>
      <c r="AG51">
        <f t="shared" si="2"/>
        <v>1810.0603859042258</v>
      </c>
      <c r="AI51" s="34">
        <f>PXIL!H51</f>
        <v>0</v>
      </c>
      <c r="AJ51" s="34">
        <f>PXIL!N51</f>
        <v>0</v>
      </c>
      <c r="AK51" s="34">
        <f>RTM_IEX!H51</f>
        <v>43.34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9.7969632392115074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843.81446661713289</v>
      </c>
      <c r="P52" s="36">
        <v>117.72</v>
      </c>
      <c r="Q52" s="36">
        <v>0</v>
      </c>
      <c r="R52" s="38">
        <v>47</v>
      </c>
      <c r="S52" s="38">
        <v>0</v>
      </c>
      <c r="T52" s="37">
        <f>SUMPRODUCT(LTA!J52:AN52,LTA!J$101:AN$101,LTA!J$103:AN$103)</f>
        <v>536.11999999999989</v>
      </c>
      <c r="U52" s="37">
        <f>SUMPRODUCT(LTA!J52:AN52,LTA!J$102:AN$102,LTA!J$103:AN$103)</f>
        <v>62.36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68.38</v>
      </c>
      <c r="Z52" s="34">
        <f>IEX!N52</f>
        <v>0</v>
      </c>
      <c r="AA52" s="75">
        <f>STOA!H52</f>
        <v>41.220000000000006</v>
      </c>
      <c r="AB52" s="75">
        <f>-STOA!N52</f>
        <v>-261.08999999999997</v>
      </c>
      <c r="AC52">
        <f t="shared" si="0"/>
        <v>19.509182821184577</v>
      </c>
      <c r="AD52">
        <f t="shared" si="1"/>
        <v>1778.6208470351596</v>
      </c>
      <c r="AE52">
        <f>'IDT-1'!B52</f>
        <v>0</v>
      </c>
      <c r="AF52" s="24"/>
      <c r="AG52">
        <f t="shared" si="2"/>
        <v>1778.6208470351596</v>
      </c>
      <c r="AI52" s="34">
        <f>PXIL!H52</f>
        <v>0</v>
      </c>
      <c r="AJ52" s="34">
        <f>PXIL!N52</f>
        <v>0</v>
      </c>
      <c r="AK52" s="34">
        <f>RTM_IEX!H52</f>
        <v>37.56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838.00110229907443</v>
      </c>
      <c r="P53" s="36">
        <v>117.72</v>
      </c>
      <c r="Q53" s="36">
        <v>0</v>
      </c>
      <c r="R53" s="38">
        <v>47</v>
      </c>
      <c r="S53" s="38">
        <v>0</v>
      </c>
      <c r="T53" s="37">
        <f>SUMPRODUCT(LTA!J53:AN53,LTA!J$101:AN$101,LTA!J$103:AN$103)</f>
        <v>533.34999999999991</v>
      </c>
      <c r="U53" s="37">
        <f>SUMPRODUCT(LTA!J53:AN53,LTA!J$102:AN$102,LTA!J$103:AN$103)</f>
        <v>62.36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41.41</v>
      </c>
      <c r="Z53" s="34">
        <f>IEX!N53</f>
        <v>0</v>
      </c>
      <c r="AA53" s="75">
        <f>STOA!H53</f>
        <v>41.220000000000006</v>
      </c>
      <c r="AB53" s="75">
        <f>-STOA!N53</f>
        <v>-261.08999999999997</v>
      </c>
      <c r="AC53">
        <f t="shared" si="0"/>
        <v>19.234785396641957</v>
      </c>
      <c r="AD53">
        <f t="shared" si="1"/>
        <v>1746.2288843951051</v>
      </c>
      <c r="AE53">
        <f>'IDT-1'!B53</f>
        <v>0</v>
      </c>
      <c r="AF53" s="24"/>
      <c r="AG53">
        <f t="shared" si="2"/>
        <v>1746.2288843951051</v>
      </c>
      <c r="AI53" s="34">
        <f>PXIL!H53</f>
        <v>0</v>
      </c>
      <c r="AJ53" s="34">
        <f>PXIL!N53</f>
        <v>0</v>
      </c>
      <c r="AK53" s="34">
        <f>RTM_IEX!H53</f>
        <v>34.67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873.02701409021654</v>
      </c>
      <c r="P54" s="36">
        <v>117.72</v>
      </c>
      <c r="Q54" s="36">
        <v>0</v>
      </c>
      <c r="R54" s="38">
        <v>47</v>
      </c>
      <c r="S54" s="38">
        <v>0</v>
      </c>
      <c r="T54" s="37">
        <f>SUMPRODUCT(LTA!J54:AN54,LTA!J$101:AN$101,LTA!J$103:AN$103)</f>
        <v>533.01</v>
      </c>
      <c r="U54" s="37">
        <f>SUMPRODUCT(LTA!J54:AN54,LTA!J$102:AN$102,LTA!J$103:AN$103)</f>
        <v>62.06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41.220000000000006</v>
      </c>
      <c r="AB54" s="75">
        <f>-STOA!N54</f>
        <v>-261.08999999999997</v>
      </c>
      <c r="AC54">
        <f t="shared" si="0"/>
        <v>18.884555055687553</v>
      </c>
      <c r="AD54">
        <f t="shared" si="1"/>
        <v>1704.8850265272017</v>
      </c>
      <c r="AE54">
        <f>'IDT-1'!B54</f>
        <v>0</v>
      </c>
      <c r="AF54" s="24"/>
      <c r="AG54">
        <f t="shared" si="2"/>
        <v>1704.8850265272017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134.61000000000004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835.4755759172341</v>
      </c>
      <c r="P55" s="36">
        <v>117.72</v>
      </c>
      <c r="Q55" s="36">
        <v>0</v>
      </c>
      <c r="R55" s="38">
        <v>47</v>
      </c>
      <c r="S55" s="38">
        <v>0</v>
      </c>
      <c r="T55" s="37">
        <f>SUMPRODUCT(LTA!J55:AN55,LTA!J$101:AN$101,LTA!J$103:AN$103)</f>
        <v>536.47</v>
      </c>
      <c r="U55" s="37">
        <f>SUMPRODUCT(LTA!J55:AN55,LTA!J$102:AN$102,LTA!J$103:AN$103)</f>
        <v>57.8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41.220000000000006</v>
      </c>
      <c r="AB55" s="75">
        <f>-STOA!N55</f>
        <v>-261.08999999999997</v>
      </c>
      <c r="AC55">
        <f t="shared" si="0"/>
        <v>19.387534975034502</v>
      </c>
      <c r="AD55">
        <f t="shared" si="1"/>
        <v>1764.2606084348722</v>
      </c>
      <c r="AE55">
        <f>'IDT-1'!B55</f>
        <v>0</v>
      </c>
      <c r="AF55" s="24"/>
      <c r="AG55">
        <f t="shared" si="2"/>
        <v>1764.2606084348722</v>
      </c>
      <c r="AI55" s="34">
        <f>PXIL!H55</f>
        <v>0</v>
      </c>
      <c r="AJ55" s="34">
        <f>PXIL!N55</f>
        <v>0</v>
      </c>
      <c r="AK55" s="34">
        <f>RTM_IEX!H55</f>
        <v>98.23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134.61000000000004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758.28231139826107</v>
      </c>
      <c r="P56" s="36">
        <v>117.72</v>
      </c>
      <c r="Q56" s="36">
        <v>0</v>
      </c>
      <c r="R56" s="38">
        <v>47</v>
      </c>
      <c r="S56" s="38">
        <v>0</v>
      </c>
      <c r="T56" s="37">
        <f>SUMPRODUCT(LTA!J56:AN56,LTA!J$101:AN$101,LTA!J$103:AN$103)</f>
        <v>535.54999999999995</v>
      </c>
      <c r="U56" s="37">
        <f>SUMPRODUCT(LTA!J56:AN56,LTA!J$102:AN$102,LTA!J$103:AN$103)</f>
        <v>56.83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41.220000000000006</v>
      </c>
      <c r="AB56" s="75">
        <f>-STOA!N56</f>
        <v>-261.08999999999997</v>
      </c>
      <c r="AC56">
        <f t="shared" si="0"/>
        <v>18.933655553075127</v>
      </c>
      <c r="AD56">
        <f t="shared" si="1"/>
        <v>1710.6812233378585</v>
      </c>
      <c r="AE56">
        <f>'IDT-1'!B56</f>
        <v>0</v>
      </c>
      <c r="AF56" s="24"/>
      <c r="AG56">
        <f t="shared" si="2"/>
        <v>1710.6812233378585</v>
      </c>
      <c r="AI56" s="34">
        <f>PXIL!H56</f>
        <v>0</v>
      </c>
      <c r="AJ56" s="34">
        <f>PXIL!N56</f>
        <v>0</v>
      </c>
      <c r="AK56" s="34">
        <f>RTM_IEX!H56</f>
        <v>123.28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134.61000000000004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715.75334477939646</v>
      </c>
      <c r="P57" s="36">
        <v>117.72</v>
      </c>
      <c r="Q57" s="36">
        <v>0</v>
      </c>
      <c r="R57" s="38">
        <v>47</v>
      </c>
      <c r="S57" s="38">
        <v>0</v>
      </c>
      <c r="T57" s="37">
        <f>SUMPRODUCT(LTA!J57:AN57,LTA!J$101:AN$101,LTA!J$103:AN$103)</f>
        <v>537.36999999999989</v>
      </c>
      <c r="U57" s="37">
        <f>SUMPRODUCT(LTA!J57:AN57,LTA!J$102:AN$102,LTA!J$103:AN$103)</f>
        <v>52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41.220000000000006</v>
      </c>
      <c r="AB57" s="75">
        <f>-STOA!N57</f>
        <v>-261.08999999999997</v>
      </c>
      <c r="AC57">
        <f t="shared" si="0"/>
        <v>18.017224233476664</v>
      </c>
      <c r="AD57">
        <f t="shared" si="1"/>
        <v>1602.4986880385925</v>
      </c>
      <c r="AE57">
        <f>'IDT-1'!B57</f>
        <v>0</v>
      </c>
      <c r="AF57" s="24"/>
      <c r="AG57">
        <f t="shared" si="2"/>
        <v>1602.4986880385925</v>
      </c>
      <c r="AI57" s="34">
        <f>PXIL!H57</f>
        <v>0</v>
      </c>
      <c r="AJ57" s="34">
        <f>PXIL!N57</f>
        <v>0</v>
      </c>
      <c r="AK57" s="34">
        <f>RTM_IEX!H57</f>
        <v>59.72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134.61000000000004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683.41566539031305</v>
      </c>
      <c r="P58" s="36">
        <v>117.72</v>
      </c>
      <c r="Q58" s="36">
        <v>0</v>
      </c>
      <c r="R58" s="38">
        <v>47</v>
      </c>
      <c r="S58" s="38">
        <v>0</v>
      </c>
      <c r="T58" s="37">
        <f>SUMPRODUCT(LTA!J58:AN58,LTA!J$101:AN$101,LTA!J$103:AN$103)</f>
        <v>531.98</v>
      </c>
      <c r="U58" s="37">
        <f>SUMPRODUCT(LTA!J58:AN58,LTA!J$102:AN$102,LTA!J$103:AN$103)</f>
        <v>51.8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41.220000000000006</v>
      </c>
      <c r="AB58" s="75">
        <f>-STOA!N58</f>
        <v>-261.08999999999997</v>
      </c>
      <c r="AC58">
        <f t="shared" si="0"/>
        <v>17.674355726608365</v>
      </c>
      <c r="AD58">
        <f t="shared" si="1"/>
        <v>1562.0238771563772</v>
      </c>
      <c r="AE58">
        <f>'IDT-1'!B58</f>
        <v>0</v>
      </c>
      <c r="AF58" s="24"/>
      <c r="AG58">
        <f t="shared" si="2"/>
        <v>1562.0238771563772</v>
      </c>
      <c r="AI58" s="34">
        <f>PXIL!H58</f>
        <v>0</v>
      </c>
      <c r="AJ58" s="34">
        <f>PXIL!N58</f>
        <v>0</v>
      </c>
      <c r="AK58" s="34">
        <f>RTM_IEX!H58</f>
        <v>56.83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134.61000000000004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654.11248022198845</v>
      </c>
      <c r="P59" s="36">
        <v>117.72</v>
      </c>
      <c r="Q59" s="36">
        <v>0</v>
      </c>
      <c r="R59" s="38">
        <v>47</v>
      </c>
      <c r="S59" s="38">
        <v>0</v>
      </c>
      <c r="T59" s="37">
        <f>SUMPRODUCT(LTA!J59:AN59,LTA!J$101:AN$101,LTA!J$103:AN$103)</f>
        <v>530.9</v>
      </c>
      <c r="U59" s="37">
        <f>SUMPRODUCT(LTA!J59:AN59,LTA!J$102:AN$102,LTA!J$103:AN$103)</f>
        <v>63.350000000000009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41.220000000000006</v>
      </c>
      <c r="AB59" s="75">
        <f>-STOA!N59</f>
        <v>-261.08999999999997</v>
      </c>
      <c r="AC59">
        <f t="shared" si="0"/>
        <v>17.689839230462884</v>
      </c>
      <c r="AD59">
        <f t="shared" si="1"/>
        <v>1563.8516679209179</v>
      </c>
      <c r="AE59">
        <f>'IDT-1'!B59</f>
        <v>0</v>
      </c>
      <c r="AF59" s="24"/>
      <c r="AG59">
        <f t="shared" si="2"/>
        <v>1563.8516679209179</v>
      </c>
      <c r="AI59" s="34">
        <f>PXIL!H59</f>
        <v>0</v>
      </c>
      <c r="AJ59" s="34">
        <f>PXIL!N59</f>
        <v>0</v>
      </c>
      <c r="AK59" s="34">
        <f>RTM_IEX!H59</f>
        <v>78.02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134.61000000000004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653.48156972188917</v>
      </c>
      <c r="P60" s="36">
        <v>117.72</v>
      </c>
      <c r="Q60" s="36">
        <v>0</v>
      </c>
      <c r="R60" s="38">
        <v>47</v>
      </c>
      <c r="S60" s="38">
        <v>0</v>
      </c>
      <c r="T60" s="37">
        <f>SUMPRODUCT(LTA!J60:AN60,LTA!J$101:AN$101,LTA!J$103:AN$103)</f>
        <v>520.45000000000005</v>
      </c>
      <c r="U60" s="37">
        <f>SUMPRODUCT(LTA!J60:AN60,LTA!J$102:AN$102,LTA!J$103:AN$103)</f>
        <v>63.67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41.220000000000006</v>
      </c>
      <c r="AB60" s="75">
        <f>-STOA!N60</f>
        <v>-261.08999999999997</v>
      </c>
      <c r="AC60">
        <f t="shared" si="0"/>
        <v>17.437579582262053</v>
      </c>
      <c r="AD60">
        <f t="shared" si="1"/>
        <v>1534.0730170690199</v>
      </c>
      <c r="AE60">
        <f>'IDT-1'!B60</f>
        <v>0</v>
      </c>
      <c r="AF60" s="24"/>
      <c r="AG60">
        <f t="shared" si="2"/>
        <v>1534.0730170690199</v>
      </c>
      <c r="AI60" s="34">
        <f>PXIL!H60</f>
        <v>0</v>
      </c>
      <c r="AJ60" s="34">
        <f>PXIL!N60</f>
        <v>0</v>
      </c>
      <c r="AK60" s="34">
        <f>RTM_IEX!H60</f>
        <v>58.75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653.48697578223403</v>
      </c>
      <c r="P61" s="36">
        <v>117.72</v>
      </c>
      <c r="Q61" s="36">
        <v>0</v>
      </c>
      <c r="R61" s="38">
        <v>47</v>
      </c>
      <c r="S61" s="38">
        <v>0</v>
      </c>
      <c r="T61" s="37">
        <f>SUMPRODUCT(LTA!J61:AN61,LTA!J$101:AN$101,LTA!J$103:AN$103)</f>
        <v>514.80999999999995</v>
      </c>
      <c r="U61" s="37">
        <f>SUMPRODUCT(LTA!J61:AN61,LTA!J$102:AN$102,LTA!J$103:AN$103)</f>
        <v>67.5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41.220000000000006</v>
      </c>
      <c r="AB61" s="75">
        <f>-STOA!N61</f>
        <v>-261.08999999999997</v>
      </c>
      <c r="AC61">
        <f t="shared" si="0"/>
        <v>17.284912993168948</v>
      </c>
      <c r="AD61">
        <f t="shared" si="1"/>
        <v>1516.0510897184577</v>
      </c>
      <c r="AE61">
        <f>'IDT-1'!B61</f>
        <v>0</v>
      </c>
      <c r="AF61" s="24"/>
      <c r="AG61">
        <f t="shared" si="2"/>
        <v>1516.0510897184577</v>
      </c>
      <c r="AI61" s="34">
        <f>PXIL!H61</f>
        <v>0</v>
      </c>
      <c r="AJ61" s="34">
        <f>PXIL!N61</f>
        <v>0</v>
      </c>
      <c r="AK61" s="34">
        <f>RTM_IEX!H61</f>
        <v>42.38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653.48511051204821</v>
      </c>
      <c r="P62" s="36">
        <v>117.72</v>
      </c>
      <c r="Q62" s="36">
        <v>0</v>
      </c>
      <c r="R62" s="38">
        <v>47</v>
      </c>
      <c r="S62" s="38">
        <v>0</v>
      </c>
      <c r="T62" s="37">
        <f>SUMPRODUCT(LTA!J62:AN62,LTA!J$101:AN$101,LTA!J$103:AN$103)</f>
        <v>489.21000000000004</v>
      </c>
      <c r="U62" s="37">
        <f>SUMPRODUCT(LTA!J62:AN62,LTA!J$102:AN$102,LTA!J$103:AN$103)</f>
        <v>67.52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41.220000000000006</v>
      </c>
      <c r="AB62" s="75">
        <f>-STOA!N62</f>
        <v>-261.08999999999997</v>
      </c>
      <c r="AC62">
        <f t="shared" si="0"/>
        <v>17.126557324899387</v>
      </c>
      <c r="AD62">
        <f t="shared" si="1"/>
        <v>1497.3575801165414</v>
      </c>
      <c r="AE62">
        <f>'IDT-1'!B62</f>
        <v>0</v>
      </c>
      <c r="AF62" s="24"/>
      <c r="AG62">
        <f t="shared" si="2"/>
        <v>1497.3575801165414</v>
      </c>
      <c r="AI62" s="34">
        <f>PXIL!H62</f>
        <v>0</v>
      </c>
      <c r="AJ62" s="34">
        <f>PXIL!N62</f>
        <v>0</v>
      </c>
      <c r="AK62" s="34">
        <f>RTM_IEX!H62</f>
        <v>49.11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134.61000000000004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662.99034905268309</v>
      </c>
      <c r="P63" s="36">
        <v>117.72</v>
      </c>
      <c r="Q63" s="36">
        <v>0</v>
      </c>
      <c r="R63" s="38">
        <v>47</v>
      </c>
      <c r="S63" s="38">
        <v>0</v>
      </c>
      <c r="T63" s="37">
        <f>SUMPRODUCT(LTA!J63:AN63,LTA!J$101:AN$101,LTA!J$103:AN$103)</f>
        <v>461.65999999999997</v>
      </c>
      <c r="U63" s="37">
        <f>SUMPRODUCT(LTA!J63:AN63,LTA!J$102:AN$102,LTA!J$103:AN$103)</f>
        <v>68.05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41.080000000000005</v>
      </c>
      <c r="AB63" s="75">
        <f>-STOA!N63</f>
        <v>-261.08999999999997</v>
      </c>
      <c r="AC63">
        <f t="shared" si="0"/>
        <v>16.905513328640723</v>
      </c>
      <c r="AD63">
        <f t="shared" si="1"/>
        <v>1471.2638626534349</v>
      </c>
      <c r="AE63">
        <f>'IDT-1'!B63</f>
        <v>0</v>
      </c>
      <c r="AF63" s="24"/>
      <c r="AG63">
        <f t="shared" si="2"/>
        <v>1471.2638626534349</v>
      </c>
      <c r="AI63" s="34">
        <f>PXIL!H63</f>
        <v>0</v>
      </c>
      <c r="AJ63" s="34">
        <f>PXIL!N63</f>
        <v>0</v>
      </c>
      <c r="AK63" s="34">
        <f>RTM_IEX!H63</f>
        <v>40.450000000000003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134.61000000000004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663.8735789617308</v>
      </c>
      <c r="P64" s="36">
        <v>117.72</v>
      </c>
      <c r="Q64" s="36">
        <v>0</v>
      </c>
      <c r="R64" s="38">
        <v>47</v>
      </c>
      <c r="S64" s="38">
        <v>0</v>
      </c>
      <c r="T64" s="37">
        <f>SUMPRODUCT(LTA!J64:AN64,LTA!J$101:AN$101,LTA!J$103:AN$103)</f>
        <v>427.71</v>
      </c>
      <c r="U64" s="37">
        <f>SUMPRODUCT(LTA!J64:AN64,LTA!J$102:AN$102,LTA!J$103:AN$103)</f>
        <v>68.400000000000006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41.080000000000005</v>
      </c>
      <c r="AB64" s="75">
        <f>-STOA!N64</f>
        <v>-261.08999999999997</v>
      </c>
      <c r="AC64">
        <f t="shared" si="0"/>
        <v>16.800540459876721</v>
      </c>
      <c r="AD64">
        <f t="shared" si="1"/>
        <v>1458.8720654312469</v>
      </c>
      <c r="AE64">
        <f>'IDT-1'!B64</f>
        <v>0</v>
      </c>
      <c r="AF64" s="24"/>
      <c r="AG64">
        <f t="shared" si="2"/>
        <v>1458.8720654312469</v>
      </c>
      <c r="AI64" s="34">
        <f>PXIL!H64</f>
        <v>0</v>
      </c>
      <c r="AJ64" s="34">
        <f>PXIL!N64</f>
        <v>0</v>
      </c>
      <c r="AK64" s="34">
        <f>RTM_IEX!H64</f>
        <v>60.67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134.61000000000004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674.06608652292368</v>
      </c>
      <c r="P65" s="36">
        <v>117.72</v>
      </c>
      <c r="Q65" s="36">
        <v>0</v>
      </c>
      <c r="R65" s="38">
        <v>47</v>
      </c>
      <c r="S65" s="38">
        <v>0</v>
      </c>
      <c r="T65" s="37">
        <f>SUMPRODUCT(LTA!J65:AN65,LTA!J$101:AN$101,LTA!J$103:AN$103)</f>
        <v>380.57</v>
      </c>
      <c r="U65" s="37">
        <f>SUMPRODUCT(LTA!J65:AN65,LTA!J$102:AN$102,LTA!J$103:AN$103)</f>
        <v>68.61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41.080000000000005</v>
      </c>
      <c r="AB65" s="75">
        <f>-STOA!N65</f>
        <v>-261.08999999999997</v>
      </c>
      <c r="AC65">
        <f t="shared" si="0"/>
        <v>16.257333523390738</v>
      </c>
      <c r="AD65">
        <f t="shared" si="1"/>
        <v>1394.7477799289252</v>
      </c>
      <c r="AE65">
        <f>'IDT-1'!B65</f>
        <v>0</v>
      </c>
      <c r="AF65" s="24"/>
      <c r="AG65">
        <f t="shared" si="2"/>
        <v>1394.7477799289252</v>
      </c>
      <c r="AI65" s="34">
        <f>PXIL!H65</f>
        <v>0</v>
      </c>
      <c r="AJ65" s="34">
        <f>PXIL!N65</f>
        <v>0</v>
      </c>
      <c r="AK65" s="34">
        <f>RTM_IEX!H65</f>
        <v>32.74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703.70455711304828</v>
      </c>
      <c r="P66" s="36">
        <v>117.72</v>
      </c>
      <c r="Q66" s="36">
        <v>0</v>
      </c>
      <c r="R66" s="38">
        <v>47</v>
      </c>
      <c r="S66" s="38">
        <v>0</v>
      </c>
      <c r="T66" s="37">
        <f>SUMPRODUCT(LTA!J66:AN66,LTA!J$101:AN$101,LTA!J$103:AN$103)</f>
        <v>342.63000000000005</v>
      </c>
      <c r="U66" s="37">
        <f>SUMPRODUCT(LTA!J66:AN66,LTA!J$102:AN$102,LTA!J$103:AN$103)</f>
        <v>70.819999999999993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41.080000000000005</v>
      </c>
      <c r="AB66" s="75">
        <f>-STOA!N66</f>
        <v>-261.08999999999997</v>
      </c>
      <c r="AC66">
        <f t="shared" si="0"/>
        <v>15.931148676347787</v>
      </c>
      <c r="AD66">
        <f t="shared" si="1"/>
        <v>1356.2424353660931</v>
      </c>
      <c r="AE66">
        <f>'IDT-1'!B66</f>
        <v>0</v>
      </c>
      <c r="AF66" s="24"/>
      <c r="AG66">
        <f t="shared" si="2"/>
        <v>1356.2424353660931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766.73347864664015</v>
      </c>
      <c r="P67" s="36">
        <v>117.72</v>
      </c>
      <c r="Q67" s="36">
        <v>0</v>
      </c>
      <c r="R67" s="38">
        <v>32.11</v>
      </c>
      <c r="S67" s="38">
        <v>0</v>
      </c>
      <c r="T67" s="37">
        <f>SUMPRODUCT(LTA!J67:AN67,LTA!J$101:AN$101,LTA!J$103:AN$103)</f>
        <v>299.94</v>
      </c>
      <c r="U67" s="37">
        <f>SUMPRODUCT(LTA!J67:AN67,LTA!J$102:AN$102,LTA!J$103:AN$103)</f>
        <v>72.59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40.93</v>
      </c>
      <c r="AB67" s="75">
        <f>-STOA!N67</f>
        <v>-261.08999999999997</v>
      </c>
      <c r="AC67">
        <f t="shared" si="0"/>
        <v>16.071503617229961</v>
      </c>
      <c r="AD67">
        <f t="shared" si="1"/>
        <v>1372.8110019588028</v>
      </c>
      <c r="AE67">
        <f>'IDT-1'!B67</f>
        <v>0</v>
      </c>
      <c r="AF67" s="24"/>
      <c r="AG67">
        <f t="shared" si="2"/>
        <v>1372.8110019588028</v>
      </c>
      <c r="AI67" s="34">
        <f>PXIL!H67</f>
        <v>0</v>
      </c>
      <c r="AJ67" s="34">
        <f>PXIL!N67</f>
        <v>0</v>
      </c>
      <c r="AK67" s="34">
        <f>RTM_IEX!H67</f>
        <v>9.64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862.17586334256271</v>
      </c>
      <c r="P68" s="36">
        <v>117.72</v>
      </c>
      <c r="Q68" s="36">
        <v>0</v>
      </c>
      <c r="R68" s="38">
        <v>12.925202226345084</v>
      </c>
      <c r="S68" s="38">
        <v>0</v>
      </c>
      <c r="T68" s="37">
        <f>SUMPRODUCT(LTA!J68:AN68,LTA!J$101:AN$101,LTA!J$103:AN$103)</f>
        <v>257.93</v>
      </c>
      <c r="U68" s="37">
        <f>SUMPRODUCT(LTA!J68:AN68,LTA!J$102:AN$102,LTA!J$103:AN$103)</f>
        <v>73.639999999999986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34.43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16.434699347377009</v>
      </c>
      <c r="AD68">
        <f t="shared" ref="AD68:AD98" si="4">SUM(B68:AB68,AI68:AT68)-AC68</f>
        <v>1415.6853931509233</v>
      </c>
      <c r="AE68">
        <f>'IDT-1'!B68</f>
        <v>0</v>
      </c>
      <c r="AF68" s="24"/>
      <c r="AG68">
        <f t="shared" ref="AG68:AG98" si="5">SUM(AD68:AF68)</f>
        <v>1415.6853931509233</v>
      </c>
      <c r="AI68" s="34">
        <f>PXIL!H68</f>
        <v>0</v>
      </c>
      <c r="AJ68" s="34">
        <f>PXIL!N68</f>
        <v>0</v>
      </c>
      <c r="AK68" s="34">
        <f>RTM_IEX!H68</f>
        <v>24.08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958.51122396581275</v>
      </c>
      <c r="P69" s="36">
        <v>117.72</v>
      </c>
      <c r="Q69" s="36">
        <v>0</v>
      </c>
      <c r="R69" s="38">
        <v>4.42</v>
      </c>
      <c r="S69" s="38">
        <v>0</v>
      </c>
      <c r="T69" s="37">
        <f>SUMPRODUCT(LTA!J69:AN69,LTA!J$101:AN$101,LTA!J$103:AN$103)</f>
        <v>224.68</v>
      </c>
      <c r="U69" s="37">
        <f>SUMPRODUCT(LTA!J69:AN69,LTA!J$102:AN$102,LTA!J$103:AN$103)</f>
        <v>75.539999999999992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23.59</v>
      </c>
      <c r="AB69" s="75">
        <f>-STOA!N69</f>
        <v>-261.08999999999997</v>
      </c>
      <c r="AC69">
        <f t="shared" si="3"/>
        <v>16.768285516959015</v>
      </c>
      <c r="AD69">
        <f t="shared" si="4"/>
        <v>1418.9119653782464</v>
      </c>
      <c r="AE69">
        <f>'IDT-1'!B69</f>
        <v>0</v>
      </c>
      <c r="AF69" s="24"/>
      <c r="AG69">
        <f t="shared" si="5"/>
        <v>1418.9119653782464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963.12349261292957</v>
      </c>
      <c r="P70" s="36">
        <v>117.72</v>
      </c>
      <c r="Q70" s="36">
        <v>0</v>
      </c>
      <c r="R70" s="38">
        <v>0.96</v>
      </c>
      <c r="S70" s="38">
        <v>0</v>
      </c>
      <c r="T70" s="37">
        <f>SUMPRODUCT(LTA!J70:AN70,LTA!J$101:AN$101,LTA!J$103:AN$103)</f>
        <v>183.7</v>
      </c>
      <c r="U70" s="37">
        <f>SUMPRODUCT(LTA!J70:AN70,LTA!J$102:AN$102,LTA!J$103:AN$103)</f>
        <v>76.53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12.76</v>
      </c>
      <c r="AB70" s="75">
        <f>-STOA!N70</f>
        <v>-261.08999999999997</v>
      </c>
      <c r="AC70">
        <f t="shared" si="3"/>
        <v>16.359547731319683</v>
      </c>
      <c r="AD70">
        <f t="shared" si="4"/>
        <v>1368.6529718110025</v>
      </c>
      <c r="AE70">
        <f>'IDT-1'!B70</f>
        <v>60</v>
      </c>
      <c r="AF70" s="24"/>
      <c r="AG70">
        <f t="shared" si="5"/>
        <v>1428.6529718110025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109.39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969.07518037924808</v>
      </c>
      <c r="P71" s="36">
        <v>117.72</v>
      </c>
      <c r="Q71" s="36">
        <v>0</v>
      </c>
      <c r="R71" s="38">
        <v>0</v>
      </c>
      <c r="S71" s="38">
        <v>0</v>
      </c>
      <c r="T71" s="37">
        <f>SUMPRODUCT(LTA!J71:AN71,LTA!J$101:AN$101,LTA!J$103:AN$103)</f>
        <v>136.07</v>
      </c>
      <c r="U71" s="37">
        <f>SUMPRODUCT(LTA!J71:AN71,LTA!J$102:AN$102,LTA!J$103:AN$103)</f>
        <v>77.109999999999985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1.92</v>
      </c>
      <c r="AB71" s="75">
        <f>-STOA!N71</f>
        <v>-261.08999999999997</v>
      </c>
      <c r="AC71">
        <f t="shared" si="3"/>
        <v>15.970273538759869</v>
      </c>
      <c r="AD71">
        <f t="shared" si="4"/>
        <v>1260.4374743331607</v>
      </c>
      <c r="AE71">
        <f>'IDT-1'!B71</f>
        <v>161</v>
      </c>
      <c r="AF71" s="24"/>
      <c r="AG71">
        <f t="shared" si="5"/>
        <v>1421.4374743331607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109.39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990.44320695285239</v>
      </c>
      <c r="P72" s="36">
        <v>117.72</v>
      </c>
      <c r="Q72" s="36">
        <v>0</v>
      </c>
      <c r="R72" s="38">
        <v>0</v>
      </c>
      <c r="S72" s="38">
        <v>0</v>
      </c>
      <c r="T72" s="37">
        <f>SUMPRODUCT(LTA!J72:AN72,LTA!J$101:AN$101,LTA!J$103:AN$103)</f>
        <v>95.679999999999993</v>
      </c>
      <c r="U72" s="37">
        <f>SUMPRODUCT(LTA!J72:AN72,LTA!J$102:AN$102,LTA!J$103:AN$103)</f>
        <v>80.33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0.48</v>
      </c>
      <c r="AB72" s="75">
        <f>-STOA!N72</f>
        <v>-261.08999999999997</v>
      </c>
      <c r="AC72">
        <f t="shared" si="3"/>
        <v>15.808498646528371</v>
      </c>
      <c r="AD72">
        <f t="shared" si="4"/>
        <v>1245.3572757989966</v>
      </c>
      <c r="AE72">
        <f>'IDT-1'!B72</f>
        <v>215</v>
      </c>
      <c r="AF72" s="24"/>
      <c r="AG72">
        <f t="shared" si="5"/>
        <v>1460.3572757989966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-48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1020.9491049495707</v>
      </c>
      <c r="P73" s="36">
        <v>117.72</v>
      </c>
      <c r="Q73" s="36">
        <v>0</v>
      </c>
      <c r="R73" s="38">
        <v>0</v>
      </c>
      <c r="S73" s="38">
        <v>0</v>
      </c>
      <c r="T73" s="37">
        <f>SUMPRODUCT(LTA!J73:AN73,LTA!J$101:AN$101,LTA!J$103:AN$103)</f>
        <v>71.800000000000011</v>
      </c>
      <c r="U73" s="37">
        <f>SUMPRODUCT(LTA!J73:AN73,LTA!J$102:AN$102,LTA!J$103:AN$103)</f>
        <v>82.53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10.83</v>
      </c>
      <c r="Z73" s="34">
        <f>IEX!N73</f>
        <v>0</v>
      </c>
      <c r="AA73" s="75">
        <f>STOA!H73</f>
        <v>0.48</v>
      </c>
      <c r="AB73" s="75">
        <f>-STOA!N73</f>
        <v>-261.08999999999997</v>
      </c>
      <c r="AC73">
        <f t="shared" si="3"/>
        <v>16.439590921447476</v>
      </c>
      <c r="AD73">
        <f t="shared" si="4"/>
        <v>1259.6020815207958</v>
      </c>
      <c r="AE73">
        <f>'IDT-1'!B73</f>
        <v>230.39</v>
      </c>
      <c r="AF73" s="24"/>
      <c r="AG73">
        <f t="shared" si="5"/>
        <v>1489.9920815207956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-78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1083.7870522550083</v>
      </c>
      <c r="P74" s="36">
        <v>117.72</v>
      </c>
      <c r="Q74" s="36">
        <v>0</v>
      </c>
      <c r="R74" s="38">
        <v>0</v>
      </c>
      <c r="S74" s="38">
        <v>0</v>
      </c>
      <c r="T74" s="37">
        <f>SUMPRODUCT(LTA!J74:AN74,LTA!J$101:AN$101,LTA!J$103:AN$103)</f>
        <v>65.13</v>
      </c>
      <c r="U74" s="37">
        <f>SUMPRODUCT(LTA!J74:AN74,LTA!J$102:AN$102,LTA!J$103:AN$103)</f>
        <v>84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0.48</v>
      </c>
      <c r="AB74" s="75">
        <f>-STOA!N74</f>
        <v>-261.08999999999997</v>
      </c>
      <c r="AC74">
        <f t="shared" si="3"/>
        <v>16.748066101564262</v>
      </c>
      <c r="AD74">
        <f t="shared" si="4"/>
        <v>1316.1015536461166</v>
      </c>
      <c r="AE74">
        <f>'IDT-1'!B74</f>
        <v>200</v>
      </c>
      <c r="AF74" s="24"/>
      <c r="AG74">
        <f t="shared" si="5"/>
        <v>1516.1015536461166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-68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1091.4570648584904</v>
      </c>
      <c r="P75" s="36">
        <v>117.72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62.53</v>
      </c>
      <c r="U75" s="37">
        <f>SUMPRODUCT(LTA!J75:AN75,LTA!J$102:AN$102,LTA!J$103:AN$103)</f>
        <v>88.320000000000007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-233.38</v>
      </c>
      <c r="AC75">
        <f t="shared" si="3"/>
        <v>16.669919028655031</v>
      </c>
      <c r="AD75">
        <f t="shared" si="4"/>
        <v>1344.454973114674</v>
      </c>
      <c r="AE75">
        <f>'IDT-1'!B75</f>
        <v>162</v>
      </c>
      <c r="AF75" s="24"/>
      <c r="AG75">
        <f t="shared" si="5"/>
        <v>1506.454973114674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1141.7375308718035</v>
      </c>
      <c r="P76" s="36">
        <v>117.72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62.330000000000005</v>
      </c>
      <c r="U76" s="37">
        <f>SUMPRODUCT(LTA!J76:AN76,LTA!J$102:AN$102,LTA!J$103:AN$103)</f>
        <v>98.6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-233.38</v>
      </c>
      <c r="AC76">
        <f t="shared" si="3"/>
        <v>17.439552832638427</v>
      </c>
      <c r="AD76">
        <f t="shared" si="4"/>
        <v>1373.0458053240038</v>
      </c>
      <c r="AE76">
        <f>'IDT-1'!B76</f>
        <v>137</v>
      </c>
      <c r="AF76" s="24"/>
      <c r="AG76">
        <f t="shared" si="5"/>
        <v>1510.0458053240038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134.61000000000001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1141.7375308718035</v>
      </c>
      <c r="P77" s="36">
        <v>117.72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65.56</v>
      </c>
      <c r="U77" s="37">
        <f>SUMPRODUCT(LTA!J77:AN77,LTA!J$102:AN$102,LTA!J$103:AN$103)</f>
        <v>111.29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-233.38</v>
      </c>
      <c r="AC77">
        <f t="shared" si="3"/>
        <v>17.793530933485542</v>
      </c>
      <c r="AD77">
        <f t="shared" si="4"/>
        <v>1362.6118272231568</v>
      </c>
      <c r="AE77">
        <f>'IDT-1'!B77</f>
        <v>136</v>
      </c>
      <c r="AF77" s="24"/>
      <c r="AG77">
        <f t="shared" si="5"/>
        <v>1498.6118272231568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-134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134.61000000000001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1124.3297263774853</v>
      </c>
      <c r="P78" s="36">
        <v>117.72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71.44</v>
      </c>
      <c r="U78" s="37">
        <f>SUMPRODUCT(LTA!J78:AN78,LTA!J$102:AN$102,LTA!J$103:AN$103)</f>
        <v>120.54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-233.38</v>
      </c>
      <c r="AC78">
        <f t="shared" si="3"/>
        <v>17.867580110707046</v>
      </c>
      <c r="AD78">
        <f t="shared" si="4"/>
        <v>1349.2599735516169</v>
      </c>
      <c r="AE78">
        <f>'IDT-1'!B78</f>
        <v>130</v>
      </c>
      <c r="AF78" s="24"/>
      <c r="AG78">
        <f t="shared" si="5"/>
        <v>1479.2599735516169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-145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134.61000000000001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1047.4590011751809</v>
      </c>
      <c r="P79" s="36">
        <v>117.72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71.449999999999989</v>
      </c>
      <c r="U79" s="37">
        <f>SUMPRODUCT(LTA!J79:AN79,LTA!J$102:AN$102,LTA!J$103:AN$103)</f>
        <v>118.44000000000001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-233.38</v>
      </c>
      <c r="AC79">
        <f t="shared" si="3"/>
        <v>16.426715748317896</v>
      </c>
      <c r="AD79">
        <f t="shared" si="4"/>
        <v>1363.948712711702</v>
      </c>
      <c r="AE79">
        <f>'IDT-1'!B79</f>
        <v>51</v>
      </c>
      <c r="AF79" s="24"/>
      <c r="AG79">
        <f t="shared" si="5"/>
        <v>1414.948712711702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134.61000000000001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962.63964183667349</v>
      </c>
      <c r="P80" s="36">
        <v>117.72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76</v>
      </c>
      <c r="U80" s="37">
        <f>SUMPRODUCT(LTA!J80:AN80,LTA!J$102:AN$102,LTA!J$103:AN$103)</f>
        <v>120.18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0.53</v>
      </c>
      <c r="AB80" s="75">
        <f>-STOA!N80</f>
        <v>-233.38</v>
      </c>
      <c r="AC80">
        <f t="shared" si="3"/>
        <v>16.17368470066911</v>
      </c>
      <c r="AD80">
        <f t="shared" si="4"/>
        <v>1237.6723844208432</v>
      </c>
      <c r="AE80">
        <f>'IDT-1'!B80</f>
        <v>137</v>
      </c>
      <c r="AF80" s="24"/>
      <c r="AG80">
        <f t="shared" si="5"/>
        <v>1374.6723844208432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-101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134.61000000000001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907.37022515673266</v>
      </c>
      <c r="P81" s="36">
        <v>117.72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78.650000000000006</v>
      </c>
      <c r="U81" s="37">
        <f>SUMPRODUCT(LTA!J81:AN81,LTA!J$102:AN$102,LTA!J$103:AN$103)</f>
        <v>104.74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0.53</v>
      </c>
      <c r="AB81" s="75">
        <f>-STOA!N81</f>
        <v>-233.38</v>
      </c>
      <c r="AC81">
        <f t="shared" si="3"/>
        <v>15.215622670343812</v>
      </c>
      <c r="AD81">
        <f t="shared" si="4"/>
        <v>1327.4310297712277</v>
      </c>
      <c r="AE81">
        <f>'IDT-1'!B81</f>
        <v>148</v>
      </c>
      <c r="AF81" s="24"/>
      <c r="AG81">
        <f t="shared" si="5"/>
        <v>1475.4310297712277</v>
      </c>
      <c r="AI81" s="34">
        <f>PXIL!H81</f>
        <v>0</v>
      </c>
      <c r="AJ81" s="34">
        <f>PXIL!N81</f>
        <v>0</v>
      </c>
      <c r="AK81" s="34">
        <f>RTM_IEX!H81</f>
        <v>55.86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134.61000000000001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892.6769467343521</v>
      </c>
      <c r="P82" s="36">
        <v>117.72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79.490000000000009</v>
      </c>
      <c r="U82" s="37">
        <f>SUMPRODUCT(LTA!J82:AN82,LTA!J$102:AN$102,LTA!J$103:AN$103)</f>
        <v>105.83999999999999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0.53</v>
      </c>
      <c r="AB82" s="75">
        <f>-STOA!N82</f>
        <v>-233.38</v>
      </c>
      <c r="AC82">
        <f t="shared" si="3"/>
        <v>15.165195131595812</v>
      </c>
      <c r="AD82">
        <f t="shared" si="4"/>
        <v>1321.478178887595</v>
      </c>
      <c r="AE82">
        <f>'IDT-1'!B82</f>
        <v>143</v>
      </c>
      <c r="AF82" s="24"/>
      <c r="AG82">
        <f t="shared" si="5"/>
        <v>1464.478178887595</v>
      </c>
      <c r="AI82" s="34">
        <f>PXIL!H82</f>
        <v>0</v>
      </c>
      <c r="AJ82" s="34">
        <f>PXIL!N82</f>
        <v>0</v>
      </c>
      <c r="AK82" s="34">
        <f>RTM_IEX!H82</f>
        <v>62.61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13.477266145380828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134.61000000000004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859.97639357703679</v>
      </c>
      <c r="P83" s="36">
        <v>117.72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80.5</v>
      </c>
      <c r="U83" s="37">
        <f>SUMPRODUCT(LTA!J83:AN83,LTA!J$102:AN$102,LTA!J$103:AN$103)</f>
        <v>112.56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-233.38</v>
      </c>
      <c r="AC83">
        <f t="shared" si="3"/>
        <v>15.001374011502916</v>
      </c>
      <c r="AD83">
        <f t="shared" si="4"/>
        <v>1302.1394857109144</v>
      </c>
      <c r="AE83">
        <f>'IDT-1'!B83</f>
        <v>149</v>
      </c>
      <c r="AF83" s="24"/>
      <c r="AG83">
        <f t="shared" si="5"/>
        <v>1451.1394857109144</v>
      </c>
      <c r="AI83" s="34">
        <f>PXIL!H83</f>
        <v>0</v>
      </c>
      <c r="AJ83" s="34">
        <f>PXIL!N83</f>
        <v>0</v>
      </c>
      <c r="AK83" s="34">
        <f>RTM_IEX!H83</f>
        <v>70.3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13.477266145380828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134.61000000000004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849.20674227949075</v>
      </c>
      <c r="P84" s="36">
        <v>117.72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79.84</v>
      </c>
      <c r="U84" s="37">
        <f>SUMPRODUCT(LTA!J84:AN84,LTA!J$102:AN$102,LTA!J$103:AN$103)</f>
        <v>112.49000000000001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1.97</v>
      </c>
      <c r="AB84" s="75">
        <f>-STOA!N84</f>
        <v>-233.38</v>
      </c>
      <c r="AC84">
        <f t="shared" si="3"/>
        <v>14.908808940603532</v>
      </c>
      <c r="AD84">
        <f t="shared" si="4"/>
        <v>1291.2123994842682</v>
      </c>
      <c r="AE84">
        <f>'IDT-1'!B84</f>
        <v>144</v>
      </c>
      <c r="AF84" s="24"/>
      <c r="AG84">
        <f t="shared" si="5"/>
        <v>1435.2123994842682</v>
      </c>
      <c r="AI84" s="34">
        <f>PXIL!H84</f>
        <v>0</v>
      </c>
      <c r="AJ84" s="34">
        <f>PXIL!N84</f>
        <v>0</v>
      </c>
      <c r="AK84" s="34">
        <f>RTM_IEX!H84</f>
        <v>69.34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13.477266145380828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134.61000000000004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840.45523602173932</v>
      </c>
      <c r="P85" s="36">
        <v>117.72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80.02</v>
      </c>
      <c r="U85" s="37">
        <f>SUMPRODUCT(LTA!J85:AN85,LTA!J$102:AN$102,LTA!J$103:AN$103)</f>
        <v>111.64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12.809999999999999</v>
      </c>
      <c r="AB85" s="75">
        <f>-STOA!N85</f>
        <v>-233.38</v>
      </c>
      <c r="AC85">
        <f t="shared" si="3"/>
        <v>14.799344288038419</v>
      </c>
      <c r="AD85">
        <f>SUM(B85:AB85,AI85:AT85)-AC85</f>
        <v>1278.2903578790817</v>
      </c>
      <c r="AE85">
        <f>'IDT-1'!B85</f>
        <v>141</v>
      </c>
      <c r="AF85" s="24"/>
      <c r="AG85">
        <f t="shared" si="5"/>
        <v>1419.2903578790817</v>
      </c>
      <c r="AI85" s="34">
        <f>PXIL!H85</f>
        <v>0</v>
      </c>
      <c r="AJ85" s="34">
        <f>PXIL!N85</f>
        <v>0</v>
      </c>
      <c r="AK85" s="34">
        <f>RTM_IEX!H85</f>
        <v>54.89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13.477266145380828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134.61000000000004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840.45298924191638</v>
      </c>
      <c r="P86" s="36">
        <v>117.72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79.47999999999999</v>
      </c>
      <c r="U86" s="37">
        <f>SUMPRODUCT(LTA!J86:AN86,LTA!J$102:AN$102,LTA!J$103:AN$103)</f>
        <v>110.84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23.64</v>
      </c>
      <c r="AB86" s="75">
        <f>-STOA!N86</f>
        <v>-233.38</v>
      </c>
      <c r="AC86">
        <f t="shared" si="3"/>
        <v>14.935741415087906</v>
      </c>
      <c r="AD86">
        <f t="shared" si="4"/>
        <v>1294.3917139722093</v>
      </c>
      <c r="AE86">
        <f>'IDT-1'!B86</f>
        <v>116</v>
      </c>
      <c r="AF86" s="24"/>
      <c r="AG86">
        <f t="shared" si="5"/>
        <v>1410.3917139722093</v>
      </c>
      <c r="AI86" s="34">
        <f>PXIL!H86</f>
        <v>0</v>
      </c>
      <c r="AJ86" s="34">
        <f>PXIL!N86</f>
        <v>0</v>
      </c>
      <c r="AK86" s="34">
        <f>RTM_IEX!H86</f>
        <v>61.64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13.477266145380828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840.59559295951635</v>
      </c>
      <c r="P87" s="36">
        <v>117.72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76.89</v>
      </c>
      <c r="U87" s="37">
        <f>SUMPRODUCT(LTA!J87:AN87,LTA!J$102:AN$102,LTA!J$103:AN$103)</f>
        <v>110.94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34.480000000000004</v>
      </c>
      <c r="AB87" s="75">
        <f>-STOA!N87</f>
        <v>-233.38</v>
      </c>
      <c r="AC87">
        <f t="shared" si="3"/>
        <v>14.960543286315747</v>
      </c>
      <c r="AD87">
        <f t="shared" si="4"/>
        <v>1297.3195158185815</v>
      </c>
      <c r="AE87">
        <f>'IDT-1'!B87</f>
        <v>92</v>
      </c>
      <c r="AF87" s="24"/>
      <c r="AG87">
        <f t="shared" si="5"/>
        <v>1389.3195158185815</v>
      </c>
      <c r="AI87" s="34">
        <f>PXIL!H87</f>
        <v>0</v>
      </c>
      <c r="AJ87" s="34">
        <f>PXIL!N87</f>
        <v>0</v>
      </c>
      <c r="AK87" s="34">
        <f>RTM_IEX!H87</f>
        <v>206.1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13.477266145380828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840.89155732726897</v>
      </c>
      <c r="P88" s="36">
        <v>117.72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74.650000000000006</v>
      </c>
      <c r="U88" s="37">
        <f>SUMPRODUCT(LTA!J88:AN88,LTA!J$102:AN$102,LTA!J$103:AN$103)</f>
        <v>111.64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40.980000000000004</v>
      </c>
      <c r="AB88" s="75">
        <f>-STOA!N88</f>
        <v>-233.38</v>
      </c>
      <c r="AC88">
        <f t="shared" si="3"/>
        <v>14.972269387004868</v>
      </c>
      <c r="AD88">
        <f t="shared" si="4"/>
        <v>1298.7037540856452</v>
      </c>
      <c r="AE88">
        <f>'IDT-1'!B88</f>
        <v>76</v>
      </c>
      <c r="AF88" s="24"/>
      <c r="AG88">
        <f t="shared" si="5"/>
        <v>1374.7037540856452</v>
      </c>
      <c r="AI88" s="34">
        <f>PXIL!H88</f>
        <v>0</v>
      </c>
      <c r="AJ88" s="34">
        <f>PXIL!N88</f>
        <v>0</v>
      </c>
      <c r="AK88" s="34">
        <f>RTM_IEX!H88</f>
        <v>202.24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13.477266145380828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118.99999999999997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908.05063347077021</v>
      </c>
      <c r="P89" s="36">
        <v>118.86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82.13</v>
      </c>
      <c r="U89" s="37">
        <f>SUMPRODUCT(LTA!J89:AN89,LTA!J$102:AN$102,LTA!J$103:AN$103)</f>
        <v>111.49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40.980000000000004</v>
      </c>
      <c r="AB89" s="75">
        <f>-STOA!N89</f>
        <v>-233.38</v>
      </c>
      <c r="AC89">
        <f t="shared" si="3"/>
        <v>15.298517626610277</v>
      </c>
      <c r="AD89">
        <f t="shared" si="4"/>
        <v>1337.2165819895408</v>
      </c>
      <c r="AE89">
        <f>'IDT-1'!B89</f>
        <v>69</v>
      </c>
      <c r="AF89" s="24"/>
      <c r="AG89">
        <f t="shared" si="5"/>
        <v>1406.2165819895408</v>
      </c>
      <c r="AI89" s="34">
        <f>PXIL!H89</f>
        <v>0</v>
      </c>
      <c r="AJ89" s="34">
        <f>PXIL!N89</f>
        <v>0</v>
      </c>
      <c r="AK89" s="34">
        <f>RTM_IEX!H89</f>
        <v>181.06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13.477266145380828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118.99999999999997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935.81483909850851</v>
      </c>
      <c r="P90" s="36">
        <v>118.66483340122198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80.45</v>
      </c>
      <c r="U90" s="37">
        <f>SUMPRODUCT(LTA!J90:AN90,LTA!J$102:AN$102,LTA!J$103:AN$103)</f>
        <v>110.88000000000001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40.980000000000004</v>
      </c>
      <c r="AB90" s="75">
        <f>-STOA!N90</f>
        <v>-233.38</v>
      </c>
      <c r="AC90">
        <f t="shared" si="3"/>
        <v>15.308673554453547</v>
      </c>
      <c r="AD90">
        <f t="shared" si="4"/>
        <v>1338.4154650906582</v>
      </c>
      <c r="AE90">
        <f>'IDT-1'!B90</f>
        <v>37</v>
      </c>
      <c r="AF90" s="24"/>
      <c r="AG90">
        <f t="shared" si="5"/>
        <v>1375.4154650906582</v>
      </c>
      <c r="AI90" s="34">
        <f>PXIL!H90</f>
        <v>0</v>
      </c>
      <c r="AJ90" s="34">
        <f>PXIL!N90</f>
        <v>0</v>
      </c>
      <c r="AK90" s="34">
        <f>RTM_IEX!H90</f>
        <v>156.99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13.477266145380828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118.99999999999997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936.03235360399776</v>
      </c>
      <c r="P91" s="36">
        <v>117.72509478057647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71.37</v>
      </c>
      <c r="U91" s="37">
        <f>SUMPRODUCT(LTA!J91:AN91,LTA!J$102:AN$102,LTA!J$103:AN$103)</f>
        <v>109.22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40.93</v>
      </c>
      <c r="AB91" s="75">
        <f>-STOA!N91</f>
        <v>-327.73</v>
      </c>
      <c r="AC91">
        <f t="shared" si="3"/>
        <v>15.970736603229517</v>
      </c>
      <c r="AD91">
        <f t="shared" si="4"/>
        <v>1227.0711779267256</v>
      </c>
      <c r="AE91">
        <f>'IDT-1'!B91</f>
        <v>99</v>
      </c>
      <c r="AF91" s="24"/>
      <c r="AG91">
        <f t="shared" si="5"/>
        <v>1326.0711779267256</v>
      </c>
      <c r="AI91" s="34">
        <f>PXIL!H91</f>
        <v>0</v>
      </c>
      <c r="AJ91" s="34">
        <f>PXIL!N91</f>
        <v>0</v>
      </c>
      <c r="AK91" s="34">
        <f>RTM_IEX!H91</f>
        <v>152.16999999999999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13.477266145380828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118.99999999999997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936.03235360399776</v>
      </c>
      <c r="P92" s="36">
        <v>117.72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67.88</v>
      </c>
      <c r="U92" s="37">
        <f>SUMPRODUCT(LTA!J92:AN92,LTA!J$102:AN$102,LTA!J$103:AN$103)</f>
        <v>107.26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40.93</v>
      </c>
      <c r="AB92" s="75">
        <f>-STOA!N92</f>
        <v>-327.73</v>
      </c>
      <c r="AC92">
        <f t="shared" si="3"/>
        <v>15.924913807072675</v>
      </c>
      <c r="AD92">
        <f t="shared" si="4"/>
        <v>1221.661905942306</v>
      </c>
      <c r="AE92">
        <f>'IDT-1'!B92</f>
        <v>62</v>
      </c>
      <c r="AF92" s="24"/>
      <c r="AG92">
        <f t="shared" si="5"/>
        <v>1283.661905942306</v>
      </c>
      <c r="AI92" s="34">
        <f>PXIL!H92</f>
        <v>0</v>
      </c>
      <c r="AJ92" s="34">
        <f>PXIL!N92</f>
        <v>0</v>
      </c>
      <c r="AK92" s="34">
        <f>RTM_IEX!H92</f>
        <v>152.16999999999999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13.477266145380828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118.99999999999997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939.53155213425657</v>
      </c>
      <c r="P93" s="36">
        <v>121.41674462529861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63.7</v>
      </c>
      <c r="U93" s="37">
        <f>SUMPRODUCT(LTA!J93:AN93,LTA!J$102:AN$102,LTA!J$103:AN$103)</f>
        <v>117.76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40.93</v>
      </c>
      <c r="AB93" s="75">
        <f>-STOA!N93</f>
        <v>-327.73</v>
      </c>
      <c r="AC93">
        <f t="shared" si="3"/>
        <v>15.625839729579354</v>
      </c>
      <c r="AD93">
        <f t="shared" si="4"/>
        <v>1186.3569231753565</v>
      </c>
      <c r="AE93">
        <f>'IDT-1'!B93</f>
        <v>14</v>
      </c>
      <c r="AF93" s="24"/>
      <c r="AG93">
        <f t="shared" si="5"/>
        <v>1200.3569231753565</v>
      </c>
      <c r="AI93" s="34">
        <f>PXIL!H93</f>
        <v>0</v>
      </c>
      <c r="AJ93" s="34">
        <f>PXIL!N93</f>
        <v>0</v>
      </c>
      <c r="AK93" s="34">
        <f>RTM_IEX!H93</f>
        <v>103.05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13.477266145380828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118.99999999999997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928.10115190785473</v>
      </c>
      <c r="P94" s="36">
        <v>117.72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60.02</v>
      </c>
      <c r="U94" s="37">
        <f>SUMPRODUCT(LTA!J94:AN94,LTA!J$102:AN$102,LTA!J$103:AN$103)</f>
        <v>115.66000000000001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40.93</v>
      </c>
      <c r="AB94" s="75">
        <f>-STOA!N94</f>
        <v>-327.73</v>
      </c>
      <c r="AC94">
        <f t="shared" si="3"/>
        <v>15.328923712825071</v>
      </c>
      <c r="AD94">
        <f t="shared" si="4"/>
        <v>1151.3066943404103</v>
      </c>
      <c r="AE94">
        <f>'IDT-1'!B94</f>
        <v>0</v>
      </c>
      <c r="AF94" s="24"/>
      <c r="AG94">
        <f t="shared" si="5"/>
        <v>1151.3066943404103</v>
      </c>
      <c r="AI94" s="34">
        <f>PXIL!H94</f>
        <v>0</v>
      </c>
      <c r="AJ94" s="34">
        <f>PXIL!N94</f>
        <v>0</v>
      </c>
      <c r="AK94" s="34">
        <f>RTM_IEX!H94</f>
        <v>88.61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13.477266145380828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118.99999999999997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907.43014160561393</v>
      </c>
      <c r="P95" s="36">
        <v>117.72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57.7</v>
      </c>
      <c r="U95" s="37">
        <f>SUMPRODUCT(LTA!J95:AN95,LTA!J$102:AN$102,LTA!J$103:AN$103)</f>
        <v>113.9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40.880000000000003</v>
      </c>
      <c r="AB95" s="75">
        <f>-STOA!N95</f>
        <v>-272.73</v>
      </c>
      <c r="AC95">
        <f t="shared" si="3"/>
        <v>14.056013551417353</v>
      </c>
      <c r="AD95">
        <f t="shared" si="4"/>
        <v>1111.5085941995774</v>
      </c>
      <c r="AE95">
        <f>'IDT-1'!B95</f>
        <v>0</v>
      </c>
      <c r="AF95" s="24"/>
      <c r="AG95">
        <f t="shared" si="5"/>
        <v>1111.5085941995774</v>
      </c>
      <c r="AI95" s="34">
        <f>PXIL!H95</f>
        <v>0</v>
      </c>
      <c r="AJ95" s="34">
        <f>PXIL!N95</f>
        <v>0</v>
      </c>
      <c r="AK95" s="34">
        <f>RTM_IEX!H95</f>
        <v>17.34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13.477266145380828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118.99999999999997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877.78000559194049</v>
      </c>
      <c r="P96" s="36">
        <v>117.72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55.879999999999995</v>
      </c>
      <c r="U96" s="37">
        <f>SUMPRODUCT(LTA!J96:AN96,LTA!J$102:AN$102,LTA!J$103:AN$103)</f>
        <v>112.59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40.880000000000003</v>
      </c>
      <c r="AB96" s="75">
        <f>-STOA!N96</f>
        <v>-272.73</v>
      </c>
      <c r="AC96">
        <f t="shared" si="3"/>
        <v>13.756384408902496</v>
      </c>
      <c r="AD96">
        <f>SUM(B96:AB96,AI96:AT96)-AC96</f>
        <v>1076.138087328419</v>
      </c>
      <c r="AE96">
        <f>'IDT-1'!B96</f>
        <v>0</v>
      </c>
      <c r="AF96" s="24"/>
      <c r="AG96">
        <f t="shared" si="5"/>
        <v>1076.138087328419</v>
      </c>
      <c r="AI96" s="34">
        <f>PXIL!H96</f>
        <v>0</v>
      </c>
      <c r="AJ96" s="34">
        <f>PXIL!N96</f>
        <v>0</v>
      </c>
      <c r="AK96" s="34">
        <f>RTM_IEX!H96</f>
        <v>14.45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13.477266145380828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118.99999999999997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804.93578363033885</v>
      </c>
      <c r="P97" s="36">
        <v>117.72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54.3</v>
      </c>
      <c r="U97" s="37">
        <f>SUMPRODUCT(LTA!J97:AN97,LTA!J$102:AN$102,LTA!J$103:AN$103)</f>
        <v>111.65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40.880000000000003</v>
      </c>
      <c r="AB97" s="75">
        <f>-STOA!N97</f>
        <v>-272.73</v>
      </c>
      <c r="AC97">
        <f t="shared" si="3"/>
        <v>13.341724944425041</v>
      </c>
      <c r="AD97">
        <f t="shared" si="4"/>
        <v>1027.1885248312947</v>
      </c>
      <c r="AE97">
        <f>'IDT-1'!B97</f>
        <v>0</v>
      </c>
      <c r="AF97" s="24"/>
      <c r="AG97">
        <f t="shared" si="5"/>
        <v>1027.1885248312947</v>
      </c>
      <c r="AI97" s="34">
        <f>PXIL!H97</f>
        <v>0</v>
      </c>
      <c r="AJ97" s="34">
        <f>PXIL!N97</f>
        <v>0</v>
      </c>
      <c r="AK97" s="34">
        <f>RTM_IEX!H97</f>
        <v>40.450000000000003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13.477266145380828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118.99999999999997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730.54981790318038</v>
      </c>
      <c r="P98" s="36">
        <v>117.72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53.28</v>
      </c>
      <c r="U98" s="37">
        <f>SUMPRODUCT(LTA!J98:AN98,LTA!J$102:AN$102,LTA!J$103:AN$103)</f>
        <v>110.73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40.880000000000003</v>
      </c>
      <c r="AB98" s="75">
        <f>-STOA!N98</f>
        <v>-272.73</v>
      </c>
      <c r="AC98">
        <f t="shared" si="3"/>
        <v>12.91907083231691</v>
      </c>
      <c r="AD98">
        <f t="shared" si="4"/>
        <v>977.29521321624452</v>
      </c>
      <c r="AE98">
        <f>'IDT-1'!B98</f>
        <v>0</v>
      </c>
      <c r="AF98" s="24"/>
      <c r="AG98">
        <f t="shared" si="5"/>
        <v>977.29521321624452</v>
      </c>
      <c r="AI98" s="34">
        <f>PXIL!H98</f>
        <v>0</v>
      </c>
      <c r="AJ98" s="34">
        <f>PXIL!N98</f>
        <v>0</v>
      </c>
      <c r="AK98" s="34">
        <f>RTM_IEX!H98</f>
        <v>66.459999999999994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0.25490920000000022</v>
      </c>
      <c r="E99">
        <f t="shared" si="6"/>
        <v>0.34678342035602605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3.1474800000000021</v>
      </c>
      <c r="J99">
        <f t="shared" si="6"/>
        <v>0</v>
      </c>
      <c r="K99">
        <f t="shared" si="6"/>
        <v>3.5150000000000001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19.549859953981048</v>
      </c>
      <c r="P99" s="36">
        <f t="shared" si="6"/>
        <v>2.4671156344597174</v>
      </c>
      <c r="Q99" s="36">
        <f t="shared" si="6"/>
        <v>0.25878249922812552</v>
      </c>
      <c r="R99" s="38">
        <f t="shared" si="6"/>
        <v>0.39808987014421521</v>
      </c>
      <c r="S99" s="38">
        <f t="shared" si="6"/>
        <v>0</v>
      </c>
      <c r="T99" s="37">
        <f t="shared" si="6"/>
        <v>4.1306299999999991</v>
      </c>
      <c r="U99" s="37">
        <f t="shared" si="6"/>
        <v>1.9606974999999995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0.46409750000000005</v>
      </c>
      <c r="Z99" s="34">
        <f t="shared" si="6"/>
        <v>-0.1855</v>
      </c>
      <c r="AA99" s="75">
        <f t="shared" si="6"/>
        <v>0.81714999999999982</v>
      </c>
      <c r="AB99" s="75">
        <f t="shared" si="6"/>
        <v>-6.3034400000000037</v>
      </c>
      <c r="AC99">
        <f t="shared" si="6"/>
        <v>0.3840028982628329</v>
      </c>
      <c r="AD99">
        <f t="shared" si="6"/>
        <v>30.292822679906294</v>
      </c>
      <c r="AE99">
        <f t="shared" si="6"/>
        <v>1.112185</v>
      </c>
      <c r="AG99">
        <f t="shared" si="6"/>
        <v>31.405007679906298</v>
      </c>
      <c r="AI99">
        <f t="shared" si="6"/>
        <v>0</v>
      </c>
      <c r="AJ99">
        <f t="shared" si="6"/>
        <v>0</v>
      </c>
      <c r="AK99">
        <f t="shared" si="6"/>
        <v>0.85342000000000018</v>
      </c>
      <c r="AL99">
        <f t="shared" si="6"/>
        <v>-0.99824999999999997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45291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5.8324999999999996</v>
      </c>
      <c r="E3">
        <f>GT_NG!Q3</f>
        <v>8.0162177816391544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47.410000000000004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609.26916894591</v>
      </c>
      <c r="P3" s="36">
        <v>32.74706882663564</v>
      </c>
      <c r="Q3" s="36">
        <v>10.592820239680425</v>
      </c>
      <c r="R3" s="38">
        <v>0</v>
      </c>
      <c r="S3" s="38">
        <v>0</v>
      </c>
      <c r="T3" s="37">
        <f>SUMPRODUCT(LTA!J3:AN3,LTA!J$101:AN$101,LTA!J$104:AN$104)</f>
        <v>39.409999999999997</v>
      </c>
      <c r="U3" s="37">
        <f>SUMPRODUCT(LTA!J3:AN3,LTA!J$102:AN$102,LTA!J$104:AN$104)</f>
        <v>69.72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-45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10.23480697217472</v>
      </c>
      <c r="AD3">
        <f>SUM(B3:AB3,AI3:AT3)-AC3</f>
        <v>420.65296882169048</v>
      </c>
      <c r="AE3">
        <f>'IDT-1'!C3</f>
        <v>0</v>
      </c>
      <c r="AF3" s="24"/>
      <c r="AG3">
        <f>SUM(AD3:AF3)</f>
        <v>420.65296882169048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8.0162177816391544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47.410000000000004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605.82008814823098</v>
      </c>
      <c r="P4" s="36">
        <v>32.74706882663564</v>
      </c>
      <c r="Q4" s="36">
        <v>10.592820239680425</v>
      </c>
      <c r="R4" s="38">
        <v>0</v>
      </c>
      <c r="S4" s="38">
        <v>0</v>
      </c>
      <c r="T4" s="37">
        <f>SUMPRODUCT(LTA!J4:AN4,LTA!J$101:AN$101,LTA!J$104:AN$104)</f>
        <v>39.409999999999997</v>
      </c>
      <c r="U4" s="37">
        <f>SUMPRODUCT(LTA!J4:AN4,LTA!J$102:AN$102,LTA!J$104:AN$104)</f>
        <v>69.59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-60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10.34875237479733</v>
      </c>
      <c r="AD4">
        <f t="shared" ref="AD4:AD67" si="1">SUM(B4:AB4,AI4:AT4)-AC4</f>
        <v>399.95994262138885</v>
      </c>
      <c r="AE4">
        <f>'IDT-1'!C4</f>
        <v>0</v>
      </c>
      <c r="AF4" s="24"/>
      <c r="AG4">
        <f t="shared" ref="AG4:AG67" si="2">SUM(AD4:AF4)</f>
        <v>399.95994262138885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-33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8.0162177816391544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47.410000000000004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597.85351751743383</v>
      </c>
      <c r="P5" s="36">
        <v>32.74706882663564</v>
      </c>
      <c r="Q5" s="36">
        <v>10.592820239680425</v>
      </c>
      <c r="R5" s="38">
        <v>0</v>
      </c>
      <c r="S5" s="38">
        <v>0</v>
      </c>
      <c r="T5" s="37">
        <f>SUMPRODUCT(LTA!J5:AN5,LTA!J$101:AN$101,LTA!J$104:AN$104)</f>
        <v>38.67</v>
      </c>
      <c r="U5" s="37">
        <f>SUMPRODUCT(LTA!J5:AN5,LTA!J$102:AN$102,LTA!J$104:AN$104)</f>
        <v>69.38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-70</v>
      </c>
      <c r="AA5" s="75">
        <f>STOA!I5</f>
        <v>0</v>
      </c>
      <c r="AB5" s="75">
        <f>-STOA!O5</f>
        <v>-316.11</v>
      </c>
      <c r="AC5">
        <f t="shared" si="0"/>
        <v>10.350093601022634</v>
      </c>
      <c r="AD5">
        <f t="shared" si="1"/>
        <v>382.04203076436636</v>
      </c>
      <c r="AE5">
        <f>'IDT-1'!C5</f>
        <v>0</v>
      </c>
      <c r="AF5" s="24"/>
      <c r="AG5">
        <f t="shared" si="2"/>
        <v>382.04203076436636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8.0162177816391544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47.410000000000004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597.85351751743383</v>
      </c>
      <c r="P6" s="36">
        <v>32.74706882663564</v>
      </c>
      <c r="Q6" s="36">
        <v>10.592820239680425</v>
      </c>
      <c r="R6" s="38">
        <v>0</v>
      </c>
      <c r="S6" s="38">
        <v>0</v>
      </c>
      <c r="T6" s="37">
        <f>SUMPRODUCT(LTA!J6:AN6,LTA!J$101:AN$101,LTA!J$104:AN$104)</f>
        <v>35.799999999999997</v>
      </c>
      <c r="U6" s="37">
        <f>SUMPRODUCT(LTA!J6:AN6,LTA!J$102:AN$102,LTA!J$104:AN$104)</f>
        <v>68.849999999999994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-80</v>
      </c>
      <c r="AA6" s="75">
        <f>STOA!I6</f>
        <v>0</v>
      </c>
      <c r="AB6" s="75">
        <f>-STOA!O6</f>
        <v>-316.11</v>
      </c>
      <c r="AC6">
        <f t="shared" si="0"/>
        <v>10.414716335996415</v>
      </c>
      <c r="AD6">
        <f t="shared" si="1"/>
        <v>367.57740802939264</v>
      </c>
      <c r="AE6">
        <f>'IDT-1'!C6</f>
        <v>0</v>
      </c>
      <c r="AF6" s="24"/>
      <c r="AG6">
        <f t="shared" si="2"/>
        <v>367.57740802939264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8.0162177816391544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47.410000000000004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598.43308271067644</v>
      </c>
      <c r="P7" s="36">
        <v>32.74706882663564</v>
      </c>
      <c r="Q7" s="36">
        <v>10.592820239680425</v>
      </c>
      <c r="R7" s="38">
        <v>0</v>
      </c>
      <c r="S7" s="38">
        <v>0</v>
      </c>
      <c r="T7" s="37">
        <f>SUMPRODUCT(LTA!J7:AN7,LTA!J$101:AN$101,LTA!J$104:AN$104)</f>
        <v>35.11</v>
      </c>
      <c r="U7" s="37">
        <f>SUMPRODUCT(LTA!J7:AN7,LTA!J$102:AN$102,LTA!J$104:AN$104)</f>
        <v>68.12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-95</v>
      </c>
      <c r="AA7" s="75">
        <f>STOA!I7</f>
        <v>0</v>
      </c>
      <c r="AB7" s="75">
        <f>-STOA!O7</f>
        <v>-316.11</v>
      </c>
      <c r="AC7">
        <f t="shared" si="0"/>
        <v>10.492368260868544</v>
      </c>
      <c r="AD7">
        <f t="shared" si="1"/>
        <v>356.65932129776314</v>
      </c>
      <c r="AE7">
        <f>'IDT-1'!C7</f>
        <v>0</v>
      </c>
      <c r="AF7" s="24"/>
      <c r="AG7">
        <f t="shared" si="2"/>
        <v>356.65932129776314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-28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8.0162177816391544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47.410000000000004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597.88278443252739</v>
      </c>
      <c r="P8" s="36">
        <v>32.74706882663564</v>
      </c>
      <c r="Q8" s="36">
        <v>10.592820239680425</v>
      </c>
      <c r="R8" s="38">
        <v>0</v>
      </c>
      <c r="S8" s="38">
        <v>0</v>
      </c>
      <c r="T8" s="37">
        <f>SUMPRODUCT(LTA!J8:AN8,LTA!J$101:AN$101,LTA!J$104:AN$104)</f>
        <v>34.44</v>
      </c>
      <c r="U8" s="37">
        <f>SUMPRODUCT(LTA!J8:AN8,LTA!J$102:AN$102,LTA!J$104:AN$104)</f>
        <v>67.05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0</v>
      </c>
      <c r="AB8" s="75">
        <f>-STOA!O8</f>
        <v>-316.11</v>
      </c>
      <c r="AC8">
        <f t="shared" si="0"/>
        <v>10.532427859406315</v>
      </c>
      <c r="AD8">
        <f t="shared" si="1"/>
        <v>347.3289634210762</v>
      </c>
      <c r="AE8">
        <f>'IDT-1'!C8</f>
        <v>0</v>
      </c>
      <c r="AF8" s="24"/>
      <c r="AG8">
        <f t="shared" si="2"/>
        <v>347.3289634210762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8.0162177816391544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47.410000000000004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597.88278443252739</v>
      </c>
      <c r="P9" s="36">
        <v>32.74706882663564</v>
      </c>
      <c r="Q9" s="36">
        <v>10.592820239680425</v>
      </c>
      <c r="R9" s="38">
        <v>0</v>
      </c>
      <c r="S9" s="38">
        <v>0</v>
      </c>
      <c r="T9" s="37">
        <f>SUMPRODUCT(LTA!J9:AN9,LTA!J$101:AN$101,LTA!J$104:AN$104)</f>
        <v>32.85</v>
      </c>
      <c r="U9" s="37">
        <f>SUMPRODUCT(LTA!J9:AN9,LTA!J$102:AN$102,LTA!J$104:AN$104)</f>
        <v>66.539999999999992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-110</v>
      </c>
      <c r="AA9" s="75">
        <f>STOA!I9</f>
        <v>0</v>
      </c>
      <c r="AB9" s="75">
        <f>-STOA!O9</f>
        <v>-316.11</v>
      </c>
      <c r="AC9">
        <f t="shared" si="0"/>
        <v>10.54867249030587</v>
      </c>
      <c r="AD9">
        <f t="shared" si="1"/>
        <v>341.21271879017672</v>
      </c>
      <c r="AE9">
        <f>'IDT-1'!C9</f>
        <v>0</v>
      </c>
      <c r="AF9" s="24"/>
      <c r="AG9">
        <f t="shared" si="2"/>
        <v>341.21271879017672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8.0162177816391544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47.410000000000004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597.88278443252739</v>
      </c>
      <c r="P10" s="36">
        <v>32.74706882663564</v>
      </c>
      <c r="Q10" s="36">
        <v>10.592820239680425</v>
      </c>
      <c r="R10" s="38">
        <v>0</v>
      </c>
      <c r="S10" s="38">
        <v>0</v>
      </c>
      <c r="T10" s="37">
        <f>SUMPRODUCT(LTA!J10:AN10,LTA!J$101:AN$101,LTA!J$104:AN$104)</f>
        <v>32.950000000000003</v>
      </c>
      <c r="U10" s="37">
        <f>SUMPRODUCT(LTA!J10:AN10,LTA!J$102:AN$102,LTA!J$104:AN$104)</f>
        <v>65.72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-120</v>
      </c>
      <c r="AA10" s="75">
        <f>STOA!I10</f>
        <v>0</v>
      </c>
      <c r="AB10" s="75">
        <f>-STOA!O10</f>
        <v>-316.11</v>
      </c>
      <c r="AC10">
        <f t="shared" si="0"/>
        <v>10.652749540729431</v>
      </c>
      <c r="AD10">
        <f t="shared" si="1"/>
        <v>327.38864173975327</v>
      </c>
      <c r="AE10">
        <f>'IDT-1'!C10</f>
        <v>0</v>
      </c>
      <c r="AF10" s="24"/>
      <c r="AG10">
        <f t="shared" si="2"/>
        <v>327.38864173975327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8.0162177816391544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47.410000000000004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595.44750920928914</v>
      </c>
      <c r="P11" s="36">
        <v>32.74706882663564</v>
      </c>
      <c r="Q11" s="36">
        <v>10.592820239680425</v>
      </c>
      <c r="R11" s="38">
        <v>0</v>
      </c>
      <c r="S11" s="38">
        <v>0</v>
      </c>
      <c r="T11" s="37">
        <f>SUMPRODUCT(LTA!J11:AN11,LTA!J$101:AN$101,LTA!J$104:AN$104)</f>
        <v>31.47</v>
      </c>
      <c r="U11" s="37">
        <f>SUMPRODUCT(LTA!J11:AN11,LTA!J$102:AN$102,LTA!J$104:AN$104)</f>
        <v>64.849999999999994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-125</v>
      </c>
      <c r="AA11" s="75">
        <f>STOA!I11</f>
        <v>0</v>
      </c>
      <c r="AB11" s="75">
        <f>-STOA!O11</f>
        <v>-316.11</v>
      </c>
      <c r="AC11">
        <f t="shared" si="0"/>
        <v>10.671851332928453</v>
      </c>
      <c r="AD11">
        <f t="shared" si="1"/>
        <v>315.58426472431597</v>
      </c>
      <c r="AE11">
        <f>'IDT-1'!C11</f>
        <v>0</v>
      </c>
      <c r="AF11" s="24"/>
      <c r="AG11">
        <f t="shared" si="2"/>
        <v>315.58426472431597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8.0162177816391544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47.410000000000004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594.95387209599744</v>
      </c>
      <c r="P12" s="36">
        <v>32.74706882663564</v>
      </c>
      <c r="Q12" s="36">
        <v>10.592820239680425</v>
      </c>
      <c r="R12" s="38">
        <v>0</v>
      </c>
      <c r="S12" s="38">
        <v>0</v>
      </c>
      <c r="T12" s="37">
        <f>SUMPRODUCT(LTA!J12:AN12,LTA!J$101:AN$101,LTA!J$104:AN$104)</f>
        <v>29.87</v>
      </c>
      <c r="U12" s="37">
        <f>SUMPRODUCT(LTA!J12:AN12,LTA!J$102:AN$102,LTA!J$104:AN$104)</f>
        <v>64.38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-125</v>
      </c>
      <c r="AA12" s="75">
        <f>STOA!I12</f>
        <v>0</v>
      </c>
      <c r="AB12" s="75">
        <f>-STOA!O12</f>
        <v>-316.11</v>
      </c>
      <c r="AC12">
        <f t="shared" si="0"/>
        <v>10.684201412076357</v>
      </c>
      <c r="AD12">
        <f t="shared" si="1"/>
        <v>309.00827753187633</v>
      </c>
      <c r="AE12">
        <f>'IDT-1'!C12</f>
        <v>0</v>
      </c>
      <c r="AF12" s="24"/>
      <c r="AG12">
        <f t="shared" si="2"/>
        <v>309.00827753187633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8.0162177816391544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47.410000000000004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594.95387209599744</v>
      </c>
      <c r="P13" s="36">
        <v>32.74706882663564</v>
      </c>
      <c r="Q13" s="36">
        <v>10.592820239680425</v>
      </c>
      <c r="R13" s="38">
        <v>0</v>
      </c>
      <c r="S13" s="38">
        <v>0</v>
      </c>
      <c r="T13" s="37">
        <f>SUMPRODUCT(LTA!J13:AN13,LTA!J$101:AN$101,LTA!J$104:AN$104)</f>
        <v>26.45</v>
      </c>
      <c r="U13" s="37">
        <f>SUMPRODUCT(LTA!J13:AN13,LTA!J$102:AN$102,LTA!J$104:AN$104)</f>
        <v>64.09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-130</v>
      </c>
      <c r="AA13" s="75">
        <f>STOA!I13</f>
        <v>0</v>
      </c>
      <c r="AB13" s="75">
        <f>-STOA!O13</f>
        <v>-316.11</v>
      </c>
      <c r="AC13">
        <f t="shared" si="0"/>
        <v>10.712335516150581</v>
      </c>
      <c r="AD13">
        <f t="shared" si="1"/>
        <v>298.27014342780217</v>
      </c>
      <c r="AE13">
        <f>'IDT-1'!C13</f>
        <v>0</v>
      </c>
      <c r="AF13" s="24"/>
      <c r="AG13">
        <f t="shared" si="2"/>
        <v>298.27014342780217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8.0162177816391544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47.410000000000004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594.95387209599744</v>
      </c>
      <c r="P14" s="36">
        <v>32.74706882663564</v>
      </c>
      <c r="Q14" s="36">
        <v>10.592820239680425</v>
      </c>
      <c r="R14" s="38">
        <v>0</v>
      </c>
      <c r="S14" s="38">
        <v>0</v>
      </c>
      <c r="T14" s="37">
        <f>SUMPRODUCT(LTA!J14:AN14,LTA!J$101:AN$101,LTA!J$104:AN$104)</f>
        <v>26.03</v>
      </c>
      <c r="U14" s="37">
        <f>SUMPRODUCT(LTA!J14:AN14,LTA!J$102:AN$102,LTA!J$104:AN$104)</f>
        <v>63.69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-135</v>
      </c>
      <c r="AA14" s="75">
        <f>STOA!I14</f>
        <v>0</v>
      </c>
      <c r="AB14" s="75">
        <f>-STOA!O14</f>
        <v>-316.11</v>
      </c>
      <c r="AC14">
        <f t="shared" si="0"/>
        <v>10.739332147050137</v>
      </c>
      <c r="AD14">
        <f t="shared" si="1"/>
        <v>293.42314679690242</v>
      </c>
      <c r="AE14">
        <f>'IDT-1'!C14</f>
        <v>0</v>
      </c>
      <c r="AF14" s="24"/>
      <c r="AG14">
        <f t="shared" si="2"/>
        <v>293.42314679690242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-34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8.0162177816391544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47.410000000000004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598.98527338500753</v>
      </c>
      <c r="P15" s="36">
        <v>32.74706882663564</v>
      </c>
      <c r="Q15" s="36">
        <v>10.592820239680425</v>
      </c>
      <c r="R15" s="38">
        <v>0</v>
      </c>
      <c r="S15" s="38">
        <v>0</v>
      </c>
      <c r="T15" s="37">
        <f>SUMPRODUCT(LTA!J15:AN15,LTA!J$101:AN$101,LTA!J$104:AN$104)</f>
        <v>25.66</v>
      </c>
      <c r="U15" s="37">
        <f>SUMPRODUCT(LTA!J15:AN15,LTA!J$102:AN$102,LTA!J$104:AN$104)</f>
        <v>63.489999999999995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-140</v>
      </c>
      <c r="AA15" s="75">
        <f>STOA!I15</f>
        <v>0</v>
      </c>
      <c r="AB15" s="75">
        <f>-STOA!O15</f>
        <v>-316.11</v>
      </c>
      <c r="AC15">
        <f t="shared" si="0"/>
        <v>10.836177179676936</v>
      </c>
      <c r="AD15">
        <f t="shared" si="1"/>
        <v>288.78770305328578</v>
      </c>
      <c r="AE15">
        <f>'IDT-1'!C15</f>
        <v>0</v>
      </c>
      <c r="AF15" s="24"/>
      <c r="AG15">
        <f t="shared" si="2"/>
        <v>288.78770305328578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-37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8.0162177816391544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47.410000000000004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598.98527338500753</v>
      </c>
      <c r="P16" s="36">
        <v>32.74706882663564</v>
      </c>
      <c r="Q16" s="36">
        <v>10.592820239680425</v>
      </c>
      <c r="R16" s="38">
        <v>0</v>
      </c>
      <c r="S16" s="38">
        <v>0</v>
      </c>
      <c r="T16" s="37">
        <f>SUMPRODUCT(LTA!J16:AN16,LTA!J$101:AN$101,LTA!J$104:AN$104)</f>
        <v>25.24</v>
      </c>
      <c r="U16" s="37">
        <f>SUMPRODUCT(LTA!J16:AN16,LTA!J$102:AN$102,LTA!J$104:AN$104)</f>
        <v>62.959999999999994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-140</v>
      </c>
      <c r="AA16" s="75">
        <f>STOA!I16</f>
        <v>0</v>
      </c>
      <c r="AB16" s="75">
        <f>-STOA!O16</f>
        <v>-316.11</v>
      </c>
      <c r="AC16">
        <f t="shared" si="0"/>
        <v>10.836668337401825</v>
      </c>
      <c r="AD16">
        <f t="shared" si="1"/>
        <v>286.83721189556098</v>
      </c>
      <c r="AE16">
        <f>'IDT-1'!C16</f>
        <v>0</v>
      </c>
      <c r="AF16" s="24"/>
      <c r="AG16">
        <f t="shared" si="2"/>
        <v>286.83721189556098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8.0162177816391544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47.410000000000004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598.98527338500753</v>
      </c>
      <c r="P17" s="36">
        <v>32.74706882663564</v>
      </c>
      <c r="Q17" s="36">
        <v>10.592820239680425</v>
      </c>
      <c r="R17" s="38">
        <v>0</v>
      </c>
      <c r="S17" s="38">
        <v>0</v>
      </c>
      <c r="T17" s="37">
        <f>SUMPRODUCT(LTA!J17:AN17,LTA!J$101:AN$101,LTA!J$104:AN$104)</f>
        <v>25.78</v>
      </c>
      <c r="U17" s="37">
        <f>SUMPRODUCT(LTA!J17:AN17,LTA!J$102:AN$102,LTA!J$104:AN$104)</f>
        <v>62.089999999999996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-140</v>
      </c>
      <c r="AA17" s="75">
        <f>STOA!I17</f>
        <v>0</v>
      </c>
      <c r="AB17" s="75">
        <f>-STOA!O17</f>
        <v>-316.11</v>
      </c>
      <c r="AC17">
        <f t="shared" si="0"/>
        <v>10.749184760152934</v>
      </c>
      <c r="AD17">
        <f t="shared" si="1"/>
        <v>296.5946954728098</v>
      </c>
      <c r="AE17">
        <f>'IDT-1'!C17</f>
        <v>0</v>
      </c>
      <c r="AF17" s="24"/>
      <c r="AG17">
        <f t="shared" si="2"/>
        <v>296.5946954728098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8.0162177816391544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47.410000000000004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598.98527338500753</v>
      </c>
      <c r="P18" s="36">
        <v>32.74706882663564</v>
      </c>
      <c r="Q18" s="36">
        <v>10.592820239680425</v>
      </c>
      <c r="R18" s="38">
        <v>0</v>
      </c>
      <c r="S18" s="38">
        <v>0</v>
      </c>
      <c r="T18" s="37">
        <f>SUMPRODUCT(LTA!J18:AN18,LTA!J$101:AN$101,LTA!J$104:AN$104)</f>
        <v>26.27</v>
      </c>
      <c r="U18" s="37">
        <f>SUMPRODUCT(LTA!J18:AN18,LTA!J$102:AN$102,LTA!J$104:AN$104)</f>
        <v>61.33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-140</v>
      </c>
      <c r="AA18" s="75">
        <f>STOA!I18</f>
        <v>0</v>
      </c>
      <c r="AB18" s="75">
        <f>-STOA!O18</f>
        <v>-316.11</v>
      </c>
      <c r="AC18">
        <f t="shared" si="0"/>
        <v>10.755387917877822</v>
      </c>
      <c r="AD18">
        <f t="shared" si="1"/>
        <v>295.31849231508494</v>
      </c>
      <c r="AE18">
        <f>'IDT-1'!C18</f>
        <v>0</v>
      </c>
      <c r="AF18" s="24"/>
      <c r="AG18">
        <f t="shared" si="2"/>
        <v>295.31849231508494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-29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5.8324999999999996</v>
      </c>
      <c r="E19">
        <f>GT_NG!Q19</f>
        <v>8.0162177816391544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47.410000000000004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598.98527338500753</v>
      </c>
      <c r="P19" s="36">
        <v>32.74706882663564</v>
      </c>
      <c r="Q19" s="36">
        <v>10.592820239680425</v>
      </c>
      <c r="R19" s="38">
        <v>0</v>
      </c>
      <c r="S19" s="38">
        <v>0</v>
      </c>
      <c r="T19" s="37">
        <f>SUMPRODUCT(LTA!J19:AN19,LTA!J$101:AN$101,LTA!J$104:AN$104)</f>
        <v>26.03</v>
      </c>
      <c r="U19" s="37">
        <f>SUMPRODUCT(LTA!J19:AN19,LTA!J$102:AN$102,LTA!J$104:AN$104)</f>
        <v>60.75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-135</v>
      </c>
      <c r="AA19" s="75">
        <f>STOA!I19</f>
        <v>0</v>
      </c>
      <c r="AB19" s="75">
        <f>-STOA!O19</f>
        <v>-316.11</v>
      </c>
      <c r="AC19">
        <f t="shared" si="0"/>
        <v>10.740028760152933</v>
      </c>
      <c r="AD19">
        <f t="shared" si="1"/>
        <v>295.51385147280979</v>
      </c>
      <c r="AE19">
        <f>'IDT-1'!C19</f>
        <v>0</v>
      </c>
      <c r="AF19" s="24"/>
      <c r="AG19">
        <f t="shared" si="2"/>
        <v>295.51385147280979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5.8324999999999996</v>
      </c>
      <c r="E20">
        <f>GT_NG!Q20</f>
        <v>8.0162177816391544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47.410000000000004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598.98527338500753</v>
      </c>
      <c r="P20" s="36">
        <v>32.74706882663564</v>
      </c>
      <c r="Q20" s="36">
        <v>10.592820239680425</v>
      </c>
      <c r="R20" s="38">
        <v>0</v>
      </c>
      <c r="S20" s="38">
        <v>0</v>
      </c>
      <c r="T20" s="37">
        <f>SUMPRODUCT(LTA!J20:AN20,LTA!J$101:AN$101,LTA!J$104:AN$104)</f>
        <v>25.66</v>
      </c>
      <c r="U20" s="37">
        <f>SUMPRODUCT(LTA!J20:AN20,LTA!J$102:AN$102,LTA!J$104:AN$104)</f>
        <v>60.47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-130</v>
      </c>
      <c r="AA20" s="75">
        <f>STOA!I20</f>
        <v>0</v>
      </c>
      <c r="AB20" s="75">
        <f>-STOA!O20</f>
        <v>-316.11</v>
      </c>
      <c r="AC20">
        <f t="shared" si="0"/>
        <v>10.675270656078711</v>
      </c>
      <c r="AD20">
        <f t="shared" si="1"/>
        <v>301.92860957688401</v>
      </c>
      <c r="AE20">
        <f>'IDT-1'!C20</f>
        <v>0</v>
      </c>
      <c r="AF20" s="24"/>
      <c r="AG20">
        <f t="shared" si="2"/>
        <v>301.92860957688401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5.8324999999999996</v>
      </c>
      <c r="E21">
        <f>GT_NG!Q21</f>
        <v>8.0162177816391544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47.410000000000004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600.45785581358382</v>
      </c>
      <c r="P21" s="36">
        <v>32.74706882663564</v>
      </c>
      <c r="Q21" s="36">
        <v>10.592820239680425</v>
      </c>
      <c r="R21" s="38">
        <v>0</v>
      </c>
      <c r="S21" s="38">
        <v>0</v>
      </c>
      <c r="T21" s="37">
        <f>SUMPRODUCT(LTA!J21:AN21,LTA!J$101:AN$101,LTA!J$104:AN$104)</f>
        <v>25.24</v>
      </c>
      <c r="U21" s="37">
        <f>SUMPRODUCT(LTA!J21:AN21,LTA!J$102:AN$102,LTA!J$104:AN$104)</f>
        <v>60.86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-120</v>
      </c>
      <c r="AA21" s="75">
        <f>STOA!I21</f>
        <v>0</v>
      </c>
      <c r="AB21" s="75">
        <f>-STOA!O21</f>
        <v>-316.11</v>
      </c>
      <c r="AC21">
        <f t="shared" si="0"/>
        <v>10.619619086679638</v>
      </c>
      <c r="AD21">
        <f t="shared" si="1"/>
        <v>311.42684357485945</v>
      </c>
      <c r="AE21">
        <f>'IDT-1'!C21</f>
        <v>0</v>
      </c>
      <c r="AF21" s="24"/>
      <c r="AG21">
        <f t="shared" si="2"/>
        <v>311.42684357485945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5.8324999999999996</v>
      </c>
      <c r="E22">
        <f>GT_NG!Q22</f>
        <v>8.0162177816391544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47.410000000000004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600.45785581358382</v>
      </c>
      <c r="P22" s="36">
        <v>32.74706882663564</v>
      </c>
      <c r="Q22" s="36">
        <v>10.592820239680425</v>
      </c>
      <c r="R22" s="38">
        <v>0</v>
      </c>
      <c r="S22" s="38">
        <v>0</v>
      </c>
      <c r="T22" s="37">
        <f>SUMPRODUCT(LTA!J22:AN22,LTA!J$101:AN$101,LTA!J$104:AN$104)</f>
        <v>25.78</v>
      </c>
      <c r="U22" s="37">
        <f>SUMPRODUCT(LTA!J22:AN22,LTA!J$102:AN$102,LTA!J$104:AN$104)</f>
        <v>60.54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-110</v>
      </c>
      <c r="AA22" s="75">
        <f>STOA!I22</f>
        <v>0</v>
      </c>
      <c r="AB22" s="75">
        <f>-STOA!O22</f>
        <v>-316.11</v>
      </c>
      <c r="AC22">
        <f t="shared" si="0"/>
        <v>10.553697824880524</v>
      </c>
      <c r="AD22">
        <f t="shared" si="1"/>
        <v>319.71276483665844</v>
      </c>
      <c r="AE22">
        <f>'IDT-1'!C22</f>
        <v>0</v>
      </c>
      <c r="AF22" s="24"/>
      <c r="AG22">
        <f t="shared" si="2"/>
        <v>319.71276483665844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5.8324999999999996</v>
      </c>
      <c r="E23">
        <f>GT_NG!Q23</f>
        <v>8.0162177816391544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47.410000000000004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603.75565154098229</v>
      </c>
      <c r="P23" s="36">
        <v>32.74706882663564</v>
      </c>
      <c r="Q23" s="36">
        <v>10.592820239680425</v>
      </c>
      <c r="R23" s="38">
        <v>0</v>
      </c>
      <c r="S23" s="38">
        <v>0</v>
      </c>
      <c r="T23" s="37">
        <f>SUMPRODUCT(LTA!J23:AN23,LTA!J$101:AN$101,LTA!J$104:AN$104)</f>
        <v>26.27</v>
      </c>
      <c r="U23" s="37">
        <f>SUMPRODUCT(LTA!J23:AN23,LTA!J$102:AN$102,LTA!J$104:AN$104)</f>
        <v>62.04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-135</v>
      </c>
      <c r="AA23" s="75">
        <f>STOA!I23</f>
        <v>0</v>
      </c>
      <c r="AB23" s="75">
        <f>-STOA!O23</f>
        <v>-276.11</v>
      </c>
      <c r="AC23">
        <f t="shared" si="0"/>
        <v>10.479519100842225</v>
      </c>
      <c r="AD23">
        <f t="shared" si="1"/>
        <v>339.0747392880952</v>
      </c>
      <c r="AE23">
        <f>'IDT-1'!C23</f>
        <v>0</v>
      </c>
      <c r="AF23" s="24"/>
      <c r="AG23">
        <f t="shared" si="2"/>
        <v>339.0747392880952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5.8324999999999996</v>
      </c>
      <c r="E24">
        <f>GT_NG!Q24</f>
        <v>8.0162177816391544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47.410000000000004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612.02175106201366</v>
      </c>
      <c r="P24" s="36">
        <v>32.74706882663564</v>
      </c>
      <c r="Q24" s="36">
        <v>10.592820239680425</v>
      </c>
      <c r="R24" s="38">
        <v>0</v>
      </c>
      <c r="S24" s="38">
        <v>0</v>
      </c>
      <c r="T24" s="37">
        <f>SUMPRODUCT(LTA!J24:AN24,LTA!J$101:AN$101,LTA!J$104:AN$104)</f>
        <v>26.82</v>
      </c>
      <c r="U24" s="37">
        <f>SUMPRODUCT(LTA!J24:AN24,LTA!J$102:AN$102,LTA!J$104:AN$104)</f>
        <v>62.029999999999994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-126</v>
      </c>
      <c r="AA24" s="75">
        <f>STOA!I24</f>
        <v>0</v>
      </c>
      <c r="AB24" s="75">
        <f>-STOA!O24</f>
        <v>-276.11</v>
      </c>
      <c r="AC24">
        <f t="shared" si="0"/>
        <v>10.468778759569998</v>
      </c>
      <c r="AD24">
        <f t="shared" si="1"/>
        <v>357.89157915039891</v>
      </c>
      <c r="AE24">
        <f>'IDT-1'!C24</f>
        <v>0</v>
      </c>
      <c r="AF24" s="24"/>
      <c r="AG24">
        <f t="shared" si="2"/>
        <v>357.89157915039891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5.8324999999999996</v>
      </c>
      <c r="E25">
        <f>GT_NG!Q25</f>
        <v>8.0162177816391544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47.410000000000004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612.92168344151469</v>
      </c>
      <c r="P25" s="36">
        <v>32.74706882663564</v>
      </c>
      <c r="Q25" s="36">
        <v>10.592820239680425</v>
      </c>
      <c r="R25" s="38">
        <v>0</v>
      </c>
      <c r="S25" s="38">
        <v>0</v>
      </c>
      <c r="T25" s="37">
        <f>SUMPRODUCT(LTA!J25:AN25,LTA!J$101:AN$101,LTA!J$104:AN$104)</f>
        <v>27.5</v>
      </c>
      <c r="U25" s="37">
        <f>SUMPRODUCT(LTA!J25:AN25,LTA!J$102:AN$102,LTA!J$104:AN$104)</f>
        <v>61.94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-110</v>
      </c>
      <c r="AA25" s="75">
        <f>STOA!I25</f>
        <v>0</v>
      </c>
      <c r="AB25" s="75">
        <f>-STOA!O25</f>
        <v>-276.11</v>
      </c>
      <c r="AC25">
        <f t="shared" si="0"/>
        <v>10.36269798340936</v>
      </c>
      <c r="AD25">
        <f t="shared" si="1"/>
        <v>373.48759230606049</v>
      </c>
      <c r="AE25">
        <f>'IDT-1'!C25</f>
        <v>0</v>
      </c>
      <c r="AF25" s="24"/>
      <c r="AG25">
        <f t="shared" si="2"/>
        <v>373.48759230606049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5.8324999999999996</v>
      </c>
      <c r="E26">
        <f>GT_NG!Q26</f>
        <v>8.0162177816391544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47.410000000000004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626.91996358719905</v>
      </c>
      <c r="P26" s="36">
        <v>32.74706882663564</v>
      </c>
      <c r="Q26" s="36">
        <v>10.592820239680425</v>
      </c>
      <c r="R26" s="38">
        <v>0</v>
      </c>
      <c r="S26" s="38">
        <v>0</v>
      </c>
      <c r="T26" s="37">
        <f>SUMPRODUCT(LTA!J26:AN26,LTA!J$101:AN$101,LTA!J$104:AN$104)</f>
        <v>27.61</v>
      </c>
      <c r="U26" s="37">
        <f>SUMPRODUCT(LTA!J26:AN26,LTA!J$102:AN$102,LTA!J$104:AN$104)</f>
        <v>61.919999999999995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-105</v>
      </c>
      <c r="AA26" s="75">
        <f>STOA!I26</f>
        <v>0</v>
      </c>
      <c r="AB26" s="75">
        <f>-STOA!O26</f>
        <v>-276.11</v>
      </c>
      <c r="AC26">
        <f t="shared" si="0"/>
        <v>10.38785680165933</v>
      </c>
      <c r="AD26">
        <f t="shared" si="1"/>
        <v>398.55071363349492</v>
      </c>
      <c r="AE26">
        <f>'IDT-1'!C26</f>
        <v>0</v>
      </c>
      <c r="AF26" s="24"/>
      <c r="AG26">
        <f t="shared" si="2"/>
        <v>398.55071363349492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5.8324999999999996</v>
      </c>
      <c r="E27">
        <f>GT_NG!Q27</f>
        <v>8.0162177816391544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47.410000000000004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654.26599521464789</v>
      </c>
      <c r="P27" s="36">
        <v>68.069999999999993</v>
      </c>
      <c r="Q27" s="36">
        <v>10.591896150402864</v>
      </c>
      <c r="R27" s="38">
        <v>0</v>
      </c>
      <c r="S27" s="38">
        <v>0</v>
      </c>
      <c r="T27" s="37">
        <f>SUMPRODUCT(LTA!J27:AN27,LTA!J$101:AN$101,LTA!J$104:AN$104)</f>
        <v>27.89</v>
      </c>
      <c r="U27" s="37">
        <f>SUMPRODUCT(LTA!J27:AN27,LTA!J$102:AN$102,LTA!J$104:AN$104)</f>
        <v>61.589999999999996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-27</v>
      </c>
      <c r="AA27" s="75">
        <f>STOA!I27</f>
        <v>0</v>
      </c>
      <c r="AB27" s="75">
        <f>-STOA!O27</f>
        <v>-325</v>
      </c>
      <c r="AC27">
        <f t="shared" si="0"/>
        <v>11.285647439381608</v>
      </c>
      <c r="AD27">
        <f t="shared" si="1"/>
        <v>416.38096170730819</v>
      </c>
      <c r="AE27">
        <f>'IDT-1'!C27</f>
        <v>0</v>
      </c>
      <c r="AF27" s="24"/>
      <c r="AG27">
        <f t="shared" si="2"/>
        <v>416.38096170730819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-104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5.8324999999999996</v>
      </c>
      <c r="E28">
        <f>GT_NG!Q28</f>
        <v>8.0162177816391544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47.410000000000004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694.64971399818091</v>
      </c>
      <c r="P28" s="36">
        <v>68.069999999999993</v>
      </c>
      <c r="Q28" s="36">
        <v>10.591896150402864</v>
      </c>
      <c r="R28" s="38">
        <v>0</v>
      </c>
      <c r="S28" s="38">
        <v>0</v>
      </c>
      <c r="T28" s="37">
        <f>SUMPRODUCT(LTA!J28:AN28,LTA!J$101:AN$101,LTA!J$104:AN$104)</f>
        <v>28.18</v>
      </c>
      <c r="U28" s="37">
        <f>SUMPRODUCT(LTA!J28:AN28,LTA!J$102:AN$102,LTA!J$104:AN$104)</f>
        <v>61.239999999999995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</v>
      </c>
      <c r="AA28" s="75">
        <f>STOA!I28</f>
        <v>0</v>
      </c>
      <c r="AB28" s="75">
        <f>-STOA!O28</f>
        <v>-325</v>
      </c>
      <c r="AC28">
        <f t="shared" si="0"/>
        <v>11.615895519438398</v>
      </c>
      <c r="AD28">
        <f t="shared" si="1"/>
        <v>457.37443241078444</v>
      </c>
      <c r="AE28">
        <f>'IDT-1'!C28</f>
        <v>0</v>
      </c>
      <c r="AF28" s="24"/>
      <c r="AG28">
        <f t="shared" si="2"/>
        <v>457.37443241078444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5.8324999999999996</v>
      </c>
      <c r="E29">
        <f>GT_NG!Q29</f>
        <v>8.0162177816391544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47.410000000000004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713.01828025836971</v>
      </c>
      <c r="P29" s="36">
        <v>68.069999999999993</v>
      </c>
      <c r="Q29" s="36">
        <v>10.59</v>
      </c>
      <c r="R29" s="38">
        <v>0.28999999999999998</v>
      </c>
      <c r="S29" s="38">
        <v>0</v>
      </c>
      <c r="T29" s="37">
        <f>SUMPRODUCT(LTA!J29:AN29,LTA!J$101:AN$101,LTA!J$104:AN$104)</f>
        <v>28.55</v>
      </c>
      <c r="U29" s="37">
        <f>SUMPRODUCT(LTA!J29:AN29,LTA!J$102:AN$102,LTA!J$104:AN$104)</f>
        <v>60.929999999999993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</v>
      </c>
      <c r="AA29" s="75">
        <f>STOA!I29</f>
        <v>0</v>
      </c>
      <c r="AB29" s="75">
        <f>-STOA!O29</f>
        <v>-325</v>
      </c>
      <c r="AC29">
        <f t="shared" si="0"/>
        <v>11.468153870264594</v>
      </c>
      <c r="AD29">
        <f t="shared" si="1"/>
        <v>512.2388441697442</v>
      </c>
      <c r="AE29">
        <f>'IDT-1'!C29</f>
        <v>0</v>
      </c>
      <c r="AF29" s="24"/>
      <c r="AG29">
        <f t="shared" si="2"/>
        <v>512.2388441697442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5.8324999999999996</v>
      </c>
      <c r="E30">
        <f>GT_NG!Q30</f>
        <v>8.0162177816391544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47.410000000000004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720.84261993957773</v>
      </c>
      <c r="P30" s="36">
        <v>68.069999999999993</v>
      </c>
      <c r="Q30" s="36">
        <v>10.59</v>
      </c>
      <c r="R30" s="38">
        <v>1.17</v>
      </c>
      <c r="S30" s="38">
        <v>0</v>
      </c>
      <c r="T30" s="37">
        <f>SUMPRODUCT(LTA!J30:AN30,LTA!J$101:AN$101,LTA!J$104:AN$104)</f>
        <v>28.66</v>
      </c>
      <c r="U30" s="37">
        <f>SUMPRODUCT(LTA!J30:AN30,LTA!J$102:AN$102,LTA!J$104:AN$104)</f>
        <v>60.73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11.421918115438293</v>
      </c>
      <c r="AD30">
        <f t="shared" si="1"/>
        <v>534.89941960577846</v>
      </c>
      <c r="AE30">
        <f>'IDT-1'!C30</f>
        <v>0</v>
      </c>
      <c r="AF30" s="24"/>
      <c r="AG30">
        <f t="shared" si="2"/>
        <v>534.89941960577846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47.410000000000004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720.84179784543312</v>
      </c>
      <c r="P31" s="36">
        <v>68.069999999999993</v>
      </c>
      <c r="Q31" s="36">
        <v>10.59</v>
      </c>
      <c r="R31" s="38">
        <v>3.51</v>
      </c>
      <c r="S31" s="38">
        <v>0</v>
      </c>
      <c r="T31" s="37">
        <f>SUMPRODUCT(LTA!J31:AN31,LTA!J$101:AN$101,LTA!J$104:AN$104)</f>
        <v>28.89</v>
      </c>
      <c r="U31" s="37">
        <f>SUMPRODUCT(LTA!J31:AN31,LTA!J$102:AN$102,LTA!J$104:AN$104)</f>
        <v>60.699999999999996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10.983183592471324</v>
      </c>
      <c r="AD31">
        <f t="shared" si="1"/>
        <v>593.57376745040392</v>
      </c>
      <c r="AE31">
        <f>'IDT-1'!C31</f>
        <v>0</v>
      </c>
      <c r="AF31" s="24"/>
      <c r="AG31">
        <f t="shared" si="2"/>
        <v>593.57376745040392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831.9072887755724</v>
      </c>
      <c r="P32" s="36">
        <v>68.069999999999993</v>
      </c>
      <c r="Q32" s="36">
        <v>22.070000000000004</v>
      </c>
      <c r="R32" s="38">
        <v>7.3729222839016657</v>
      </c>
      <c r="S32" s="38">
        <v>0</v>
      </c>
      <c r="T32" s="37">
        <f>SUMPRODUCT(LTA!J32:AN32,LTA!J$101:AN$101,LTA!J$104:AN$104)</f>
        <v>28.82</v>
      </c>
      <c r="U32" s="37">
        <f>SUMPRODUCT(LTA!J32:AN32,LTA!J$102:AN$102,LTA!J$104:AN$104)</f>
        <v>113.19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-30</v>
      </c>
      <c r="AA32" s="75">
        <f>STOA!I32</f>
        <v>0</v>
      </c>
      <c r="AB32" s="75">
        <f>-STOA!O32</f>
        <v>-325</v>
      </c>
      <c r="AC32">
        <f t="shared" si="0"/>
        <v>13.507050663630622</v>
      </c>
      <c r="AD32">
        <f t="shared" si="1"/>
        <v>644.46831359328542</v>
      </c>
      <c r="AE32">
        <f>'IDT-1'!C32</f>
        <v>0</v>
      </c>
      <c r="AF32" s="24"/>
      <c r="AG32">
        <f t="shared" si="2"/>
        <v>644.46831359328542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-118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828.32097822670301</v>
      </c>
      <c r="P33" s="36">
        <v>68.069999999999993</v>
      </c>
      <c r="Q33" s="36">
        <v>22.070000000000004</v>
      </c>
      <c r="R33" s="38">
        <v>13.44</v>
      </c>
      <c r="S33" s="38">
        <v>0</v>
      </c>
      <c r="T33" s="37">
        <f>SUMPRODUCT(LTA!J33:AN33,LTA!J$101:AN$101,LTA!J$104:AN$104)</f>
        <v>31.240000000000002</v>
      </c>
      <c r="U33" s="37">
        <f>SUMPRODUCT(LTA!J33:AN33,LTA!J$102:AN$102,LTA!J$104:AN$104)</f>
        <v>113.14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13.242550798839787</v>
      </c>
      <c r="AD33">
        <f t="shared" si="1"/>
        <v>693.58358062530533</v>
      </c>
      <c r="AE33">
        <f>'IDT-1'!C33</f>
        <v>0</v>
      </c>
      <c r="AF33" s="24"/>
      <c r="AG33">
        <f t="shared" si="2"/>
        <v>693.58358062530533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808.95607263958266</v>
      </c>
      <c r="P34" s="36">
        <v>68.069999999999993</v>
      </c>
      <c r="Q34" s="36">
        <v>22.070000000000004</v>
      </c>
      <c r="R34" s="38">
        <v>19.75</v>
      </c>
      <c r="S34" s="38">
        <v>0</v>
      </c>
      <c r="T34" s="37">
        <f>SUMPRODUCT(LTA!J34:AN34,LTA!J$101:AN$101,LTA!J$104:AN$104)</f>
        <v>39.299999999999997</v>
      </c>
      <c r="U34" s="37">
        <f>SUMPRODUCT(LTA!J34:AN34,LTA!J$102:AN$102,LTA!J$104:AN$104)</f>
        <v>111.81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12.859046440637298</v>
      </c>
      <c r="AD34">
        <f t="shared" si="1"/>
        <v>726.64217939638752</v>
      </c>
      <c r="AE34">
        <f>'IDT-1'!C34</f>
        <v>0</v>
      </c>
      <c r="AF34" s="24"/>
      <c r="AG34">
        <f t="shared" si="2"/>
        <v>726.64217939638752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781.43227305644984</v>
      </c>
      <c r="P35" s="36">
        <v>68.069999999999993</v>
      </c>
      <c r="Q35" s="36">
        <v>22.070000000000004</v>
      </c>
      <c r="R35" s="38">
        <v>19.75</v>
      </c>
      <c r="S35" s="38">
        <v>0</v>
      </c>
      <c r="T35" s="37">
        <f>SUMPRODUCT(LTA!J35:AN35,LTA!J$101:AN$101,LTA!J$104:AN$104)</f>
        <v>48.1</v>
      </c>
      <c r="U35" s="37">
        <f>SUMPRODUCT(LTA!J35:AN35,LTA!J$102:AN$102,LTA!J$104:AN$104)</f>
        <v>111.36999999999999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12.443935792392312</v>
      </c>
      <c r="AD35">
        <f t="shared" si="1"/>
        <v>737.8934904614996</v>
      </c>
      <c r="AE35">
        <f>'IDT-1'!C35</f>
        <v>0</v>
      </c>
      <c r="AF35" s="24"/>
      <c r="AG35">
        <f t="shared" si="2"/>
        <v>737.8934904614996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765.99170423765565</v>
      </c>
      <c r="P36" s="36">
        <v>68.069999999999993</v>
      </c>
      <c r="Q36" s="36">
        <v>22.070000000000004</v>
      </c>
      <c r="R36" s="38">
        <v>19.75</v>
      </c>
      <c r="S36" s="38">
        <v>0</v>
      </c>
      <c r="T36" s="37">
        <f>SUMPRODUCT(LTA!J36:AN36,LTA!J$101:AN$101,LTA!J$104:AN$104)</f>
        <v>57.45</v>
      </c>
      <c r="U36" s="37">
        <f>SUMPRODUCT(LTA!J36:AN36,LTA!J$102:AN$102,LTA!J$104:AN$104)</f>
        <v>111.19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12.162541755742437</v>
      </c>
      <c r="AD36">
        <f t="shared" si="1"/>
        <v>758.90431567935536</v>
      </c>
      <c r="AE36">
        <f>'IDT-1'!C36</f>
        <v>0</v>
      </c>
      <c r="AF36" s="24"/>
      <c r="AG36">
        <f t="shared" si="2"/>
        <v>758.90431567935536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757.79059934016311</v>
      </c>
      <c r="P37" s="36">
        <v>68.069999999999993</v>
      </c>
      <c r="Q37" s="36">
        <v>22.070000000000004</v>
      </c>
      <c r="R37" s="38">
        <v>19.75</v>
      </c>
      <c r="S37" s="38">
        <v>0</v>
      </c>
      <c r="T37" s="37">
        <f>SUMPRODUCT(LTA!J37:AN37,LTA!J$101:AN$101,LTA!J$104:AN$104)</f>
        <v>63.09</v>
      </c>
      <c r="U37" s="37">
        <f>SUMPRODUCT(LTA!J37:AN37,LTA!J$102:AN$102,LTA!J$104:AN$104)</f>
        <v>111.19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12.107143843703945</v>
      </c>
      <c r="AD37">
        <f t="shared" si="1"/>
        <v>760.39860869390134</v>
      </c>
      <c r="AE37">
        <f>'IDT-1'!C37</f>
        <v>0</v>
      </c>
      <c r="AF37" s="24"/>
      <c r="AG37">
        <f t="shared" si="2"/>
        <v>760.39860869390134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-58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750.39872186485184</v>
      </c>
      <c r="P38" s="36">
        <v>68.069999999999993</v>
      </c>
      <c r="Q38" s="36">
        <v>22.070000000000004</v>
      </c>
      <c r="R38" s="38">
        <v>19.75</v>
      </c>
      <c r="S38" s="38">
        <v>0</v>
      </c>
      <c r="T38" s="37">
        <f>SUMPRODUCT(LTA!J38:AN38,LTA!J$101:AN$101,LTA!J$104:AN$104)</f>
        <v>73</v>
      </c>
      <c r="U38" s="37">
        <f>SUMPRODUCT(LTA!J38:AN38,LTA!J$102:AN$102,LTA!J$104:AN$104)</f>
        <v>110.08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12.271452911959331</v>
      </c>
      <c r="AD38">
        <f t="shared" si="1"/>
        <v>743.6424221503346</v>
      </c>
      <c r="AE38">
        <f>'IDT-1'!C38</f>
        <v>20</v>
      </c>
      <c r="AF38" s="24"/>
      <c r="AG38">
        <f t="shared" si="2"/>
        <v>763.6424221503346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-76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750.30472733901161</v>
      </c>
      <c r="P39" s="36">
        <v>68.069999999999993</v>
      </c>
      <c r="Q39" s="36">
        <v>22.070000000000004</v>
      </c>
      <c r="R39" s="38">
        <v>19.75</v>
      </c>
      <c r="S39" s="38">
        <v>0</v>
      </c>
      <c r="T39" s="37">
        <f>SUMPRODUCT(LTA!J39:AN39,LTA!J$101:AN$101,LTA!J$104:AN$104)</f>
        <v>76.06</v>
      </c>
      <c r="U39" s="37">
        <f>SUMPRODUCT(LTA!J39:AN39,LTA!J$102:AN$102,LTA!J$104:AN$104)</f>
        <v>110.13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12.219970823310359</v>
      </c>
      <c r="AD39">
        <f t="shared" si="1"/>
        <v>755.64132458124891</v>
      </c>
      <c r="AE39">
        <f>'IDT-1'!C39</f>
        <v>30</v>
      </c>
      <c r="AF39" s="24"/>
      <c r="AG39">
        <f t="shared" si="2"/>
        <v>785.64132458124891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750.30472733901161</v>
      </c>
      <c r="P40" s="36">
        <v>68.069999999999993</v>
      </c>
      <c r="Q40" s="36">
        <v>22.070000000000004</v>
      </c>
      <c r="R40" s="38">
        <v>23.75</v>
      </c>
      <c r="S40" s="38">
        <v>0</v>
      </c>
      <c r="T40" s="37">
        <f>SUMPRODUCT(LTA!J40:AN40,LTA!J$101:AN$101,LTA!J$104:AN$104)</f>
        <v>86.8</v>
      </c>
      <c r="U40" s="37">
        <f>SUMPRODUCT(LTA!J40:AN40,LTA!J$102:AN$102,LTA!J$104:AN$104)</f>
        <v>110.14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12.335399665585468</v>
      </c>
      <c r="AD40">
        <f t="shared" si="1"/>
        <v>771.27589573897365</v>
      </c>
      <c r="AE40">
        <f>'IDT-1'!C40</f>
        <v>35</v>
      </c>
      <c r="AF40" s="24"/>
      <c r="AG40">
        <f t="shared" si="2"/>
        <v>806.27589573897365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-66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746.76696316329321</v>
      </c>
      <c r="P41" s="36">
        <v>68.069999999999993</v>
      </c>
      <c r="Q41" s="36">
        <v>22.070000000000004</v>
      </c>
      <c r="R41" s="38">
        <v>23.75</v>
      </c>
      <c r="S41" s="38">
        <v>0</v>
      </c>
      <c r="T41" s="37">
        <f>SUMPRODUCT(LTA!J41:AN41,LTA!J$101:AN$101,LTA!J$104:AN$104)</f>
        <v>89.06</v>
      </c>
      <c r="U41" s="37">
        <f>SUMPRODUCT(LTA!J41:AN41,LTA!J$102:AN$102,LTA!J$104:AN$104)</f>
        <v>110.11999999999999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12.551148134286763</v>
      </c>
      <c r="AD41">
        <f t="shared" si="1"/>
        <v>838.92238309455388</v>
      </c>
      <c r="AE41">
        <f>'IDT-1'!C41</f>
        <v>21.431000000000001</v>
      </c>
      <c r="AF41" s="24"/>
      <c r="AG41">
        <f t="shared" si="2"/>
        <v>860.35338309455392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-45</v>
      </c>
      <c r="AM41" s="34">
        <f>RTM_PXI!I41</f>
        <v>0</v>
      </c>
      <c r="AN41" s="34">
        <f>RTM_PXI!O41</f>
        <v>0</v>
      </c>
      <c r="AO41" s="148">
        <f>GDAM_IEX!I41</f>
        <v>48.16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749.20223838653146</v>
      </c>
      <c r="P42" s="36">
        <v>68.069999999999993</v>
      </c>
      <c r="Q42" s="36">
        <v>22.070000000000004</v>
      </c>
      <c r="R42" s="38">
        <v>23.75</v>
      </c>
      <c r="S42" s="38">
        <v>0</v>
      </c>
      <c r="T42" s="37">
        <f>SUMPRODUCT(LTA!J42:AN42,LTA!J$101:AN$101,LTA!J$104:AN$104)</f>
        <v>100.37</v>
      </c>
      <c r="U42" s="37">
        <f>SUMPRODUCT(LTA!J42:AN42,LTA!J$102:AN$102,LTA!J$104:AN$104)</f>
        <v>110.14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12.885906761611743</v>
      </c>
      <c r="AD42">
        <f t="shared" si="1"/>
        <v>874.42289969046737</v>
      </c>
      <c r="AE42">
        <f>'IDT-1'!C42</f>
        <v>2.3479999999999999</v>
      </c>
      <c r="AF42" s="24"/>
      <c r="AG42">
        <f t="shared" si="2"/>
        <v>876.77089969046733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-47</v>
      </c>
      <c r="AM42" s="34">
        <f>RTM_PXI!I42</f>
        <v>0</v>
      </c>
      <c r="AN42" s="34">
        <f>RTM_PXI!O42</f>
        <v>0</v>
      </c>
      <c r="AO42" s="148">
        <f>GDAM_IEX!I42</f>
        <v>72.23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757.03378244812552</v>
      </c>
      <c r="P43" s="36">
        <v>68.069999999999993</v>
      </c>
      <c r="Q43" s="36">
        <v>0</v>
      </c>
      <c r="R43" s="38">
        <v>23.75</v>
      </c>
      <c r="S43" s="38">
        <v>0</v>
      </c>
      <c r="T43" s="37">
        <f>SUMPRODUCT(LTA!J43:AN43,LTA!J$101:AN$101,LTA!J$104:AN$104)</f>
        <v>119.35000000000001</v>
      </c>
      <c r="U43" s="37">
        <f>SUMPRODUCT(LTA!J43:AN43,LTA!J$102:AN$102,LTA!J$104:AN$104)</f>
        <v>109.82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12.532542473157127</v>
      </c>
      <c r="AD43">
        <f t="shared" si="1"/>
        <v>886.93780804051573</v>
      </c>
      <c r="AE43">
        <f>'IDT-1'!C43</f>
        <v>0.70699999999999996</v>
      </c>
      <c r="AF43" s="24"/>
      <c r="AG43">
        <f t="shared" si="2"/>
        <v>887.64480804051573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48">
        <f>GDAM_IEX!I43</f>
        <v>52.97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757.03378244812552</v>
      </c>
      <c r="P44" s="36">
        <v>68.069999999999993</v>
      </c>
      <c r="Q44" s="36">
        <v>0</v>
      </c>
      <c r="R44" s="38">
        <v>23.75</v>
      </c>
      <c r="S44" s="38">
        <v>0</v>
      </c>
      <c r="T44" s="37">
        <f>SUMPRODUCT(LTA!J44:AN44,LTA!J$101:AN$101,LTA!J$104:AN$104)</f>
        <v>133.9</v>
      </c>
      <c r="U44" s="37">
        <f>SUMPRODUCT(LTA!J44:AN44,LTA!J$102:AN$102,LTA!J$104:AN$104)</f>
        <v>109.64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12.389812580458459</v>
      </c>
      <c r="AD44">
        <f t="shared" si="1"/>
        <v>894.19053793321473</v>
      </c>
      <c r="AE44">
        <f>'IDT-1'!C44</f>
        <v>0</v>
      </c>
      <c r="AF44" s="24"/>
      <c r="AG44">
        <f t="shared" si="2"/>
        <v>894.19053793321473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</v>
      </c>
      <c r="AM44" s="34">
        <f>RTM_PXI!I44</f>
        <v>0</v>
      </c>
      <c r="AN44" s="34">
        <f>RTM_PXI!O44</f>
        <v>0</v>
      </c>
      <c r="AO44" s="148">
        <f>GDAM_IEX!I44</f>
        <v>33.71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749.0672118173286</v>
      </c>
      <c r="P45" s="36">
        <v>68.069999999999993</v>
      </c>
      <c r="Q45" s="36">
        <v>0</v>
      </c>
      <c r="R45" s="38">
        <v>23.75</v>
      </c>
      <c r="S45" s="38">
        <v>0</v>
      </c>
      <c r="T45" s="37">
        <f>SUMPRODUCT(LTA!J45:AN45,LTA!J$101:AN$101,LTA!J$104:AN$104)</f>
        <v>145.54000000000002</v>
      </c>
      <c r="U45" s="37">
        <f>SUMPRODUCT(LTA!J45:AN45,LTA!J$102:AN$102,LTA!J$104:AN$104)</f>
        <v>110.14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12.276208125360654</v>
      </c>
      <c r="AD45">
        <f t="shared" si="1"/>
        <v>896.84757175751554</v>
      </c>
      <c r="AE45">
        <f>'IDT-1'!C45</f>
        <v>0</v>
      </c>
      <c r="AF45" s="24"/>
      <c r="AG45">
        <f t="shared" si="2"/>
        <v>896.84757175751554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24.08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746.63193659409035</v>
      </c>
      <c r="P46" s="36">
        <v>68.069999999999993</v>
      </c>
      <c r="Q46" s="36">
        <v>0</v>
      </c>
      <c r="R46" s="38">
        <v>23.75</v>
      </c>
      <c r="S46" s="38">
        <v>0</v>
      </c>
      <c r="T46" s="37">
        <f>SUMPRODUCT(LTA!J46:AN46,LTA!J$101:AN$101,LTA!J$104:AN$104)</f>
        <v>163.87</v>
      </c>
      <c r="U46" s="37">
        <f>SUMPRODUCT(LTA!J46:AN46,LTA!J$102:AN$102,LTA!J$104:AN$104)</f>
        <v>110.14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12.20745181348545</v>
      </c>
      <c r="AD46">
        <f t="shared" si="1"/>
        <v>888.73105284615235</v>
      </c>
      <c r="AE46">
        <f>'IDT-1'!C46</f>
        <v>0</v>
      </c>
      <c r="AF46" s="24"/>
      <c r="AG46">
        <f t="shared" si="2"/>
        <v>888.73105284615235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746.34092141888345</v>
      </c>
      <c r="P47" s="36">
        <v>68.069999999999993</v>
      </c>
      <c r="Q47" s="36">
        <v>0</v>
      </c>
      <c r="R47" s="38">
        <v>23.749999999999996</v>
      </c>
      <c r="S47" s="38">
        <v>0</v>
      </c>
      <c r="T47" s="37">
        <f>SUMPRODUCT(LTA!J47:AN47,LTA!J$101:AN$101,LTA!J$104:AN$104)</f>
        <v>171.53</v>
      </c>
      <c r="U47" s="37">
        <f>SUMPRODUCT(LTA!J47:AN47,LTA!J$102:AN$102,LTA!J$104:AN$104)</f>
        <v>107.88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13.037897172258166</v>
      </c>
      <c r="AD47">
        <f t="shared" si="1"/>
        <v>886.33959231217295</v>
      </c>
      <c r="AE47">
        <f>'IDT-1'!C47</f>
        <v>2.0680000000000001</v>
      </c>
      <c r="AF47" s="24"/>
      <c r="AG47">
        <f t="shared" si="2"/>
        <v>888.40759231217294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43.33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746.3572644605008</v>
      </c>
      <c r="P48" s="36">
        <v>68.069999999999993</v>
      </c>
      <c r="Q48" s="36">
        <v>0</v>
      </c>
      <c r="R48" s="38">
        <v>23.749999999999996</v>
      </c>
      <c r="S48" s="38">
        <v>0</v>
      </c>
      <c r="T48" s="37">
        <f>SUMPRODUCT(LTA!J48:AN48,LTA!J$101:AN$101,LTA!J$104:AN$104)</f>
        <v>189.78</v>
      </c>
      <c r="U48" s="37">
        <f>SUMPRODUCT(LTA!J48:AN48,LTA!J$102:AN$102,LTA!J$104:AN$104)</f>
        <v>107.88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12.989146453807752</v>
      </c>
      <c r="AD48">
        <f t="shared" si="1"/>
        <v>880.58468607224063</v>
      </c>
      <c r="AE48">
        <f>'IDT-1'!C48</f>
        <v>7.673</v>
      </c>
      <c r="AF48" s="24"/>
      <c r="AG48">
        <f t="shared" si="2"/>
        <v>888.25768607224063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19.260000000000002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746.3572644605008</v>
      </c>
      <c r="P49" s="36">
        <v>68.069999999999993</v>
      </c>
      <c r="Q49" s="36">
        <v>0</v>
      </c>
      <c r="R49" s="38">
        <v>23.75</v>
      </c>
      <c r="S49" s="38">
        <v>0</v>
      </c>
      <c r="T49" s="37">
        <f>SUMPRODUCT(LTA!J49:AN49,LTA!J$101:AN$101,LTA!J$104:AN$104)</f>
        <v>210.01999999999998</v>
      </c>
      <c r="U49" s="37">
        <f>SUMPRODUCT(LTA!J49:AN49,LTA!J$102:AN$102,LTA!J$104:AN$104)</f>
        <v>107.88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13.037866453807752</v>
      </c>
      <c r="AD49">
        <f t="shared" si="1"/>
        <v>886.33596607224047</v>
      </c>
      <c r="AE49">
        <f>'IDT-1'!C49</f>
        <v>14.214</v>
      </c>
      <c r="AF49" s="24"/>
      <c r="AG49">
        <f t="shared" si="2"/>
        <v>900.54996607224052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4.82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746.50208419038813</v>
      </c>
      <c r="P50" s="36">
        <v>68.069999999999993</v>
      </c>
      <c r="Q50" s="36">
        <v>0</v>
      </c>
      <c r="R50" s="38">
        <v>23.75</v>
      </c>
      <c r="S50" s="38">
        <v>0</v>
      </c>
      <c r="T50" s="37">
        <f>SUMPRODUCT(LTA!J50:AN50,LTA!J$101:AN$101,LTA!J$104:AN$104)</f>
        <v>229.94</v>
      </c>
      <c r="U50" s="37">
        <f>SUMPRODUCT(LTA!J50:AN50,LTA!J$102:AN$102,LTA!J$104:AN$104)</f>
        <v>107.88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13.165922939538806</v>
      </c>
      <c r="AD50">
        <f t="shared" si="1"/>
        <v>901.4527293163967</v>
      </c>
      <c r="AE50">
        <f>'IDT-1'!C50</f>
        <v>0</v>
      </c>
      <c r="AF50" s="24"/>
      <c r="AG50">
        <f t="shared" si="2"/>
        <v>901.4527293163967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14.695444858817259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746.39449317548974</v>
      </c>
      <c r="P51" s="36">
        <v>68.069999999999993</v>
      </c>
      <c r="Q51" s="36">
        <v>0</v>
      </c>
      <c r="R51" s="38">
        <v>23.75</v>
      </c>
      <c r="S51" s="38">
        <v>0</v>
      </c>
      <c r="T51" s="37">
        <f>SUMPRODUCT(LTA!J51:AN51,LTA!J$101:AN$101,LTA!J$104:AN$104)</f>
        <v>242.77</v>
      </c>
      <c r="U51" s="37">
        <f>SUMPRODUCT(LTA!J51:AN51,LTA!J$102:AN$102,LTA!J$104:AN$104)</f>
        <v>107.88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13.324602600077124</v>
      </c>
      <c r="AD51">
        <f t="shared" si="1"/>
        <v>920.18448543422971</v>
      </c>
      <c r="AE51">
        <f>'IDT-1'!C51</f>
        <v>0</v>
      </c>
      <c r="AF51" s="24"/>
      <c r="AG51">
        <f t="shared" si="2"/>
        <v>920.18448543422971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14.695444858817259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723.13182644766687</v>
      </c>
      <c r="P52" s="36">
        <v>68.069999999999993</v>
      </c>
      <c r="Q52" s="36">
        <v>0</v>
      </c>
      <c r="R52" s="38">
        <v>23.75</v>
      </c>
      <c r="S52" s="38">
        <v>0</v>
      </c>
      <c r="T52" s="37">
        <f>SUMPRODUCT(LTA!J52:AN52,LTA!J$101:AN$101,LTA!J$104:AN$104)</f>
        <v>242.77</v>
      </c>
      <c r="U52" s="37">
        <f>SUMPRODUCT(LTA!J52:AN52,LTA!J$102:AN$102,LTA!J$104:AN$104)</f>
        <v>107.88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13.129196199563413</v>
      </c>
      <c r="AD52">
        <f t="shared" si="1"/>
        <v>897.11722510692061</v>
      </c>
      <c r="AE52">
        <f>'IDT-1'!C52</f>
        <v>0</v>
      </c>
      <c r="AF52" s="24"/>
      <c r="AG52">
        <f t="shared" si="2"/>
        <v>897.11722510692061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714.72482672466811</v>
      </c>
      <c r="P53" s="36">
        <v>68.069999999999993</v>
      </c>
      <c r="Q53" s="36">
        <v>0</v>
      </c>
      <c r="R53" s="38">
        <v>23.75</v>
      </c>
      <c r="S53" s="38">
        <v>0</v>
      </c>
      <c r="T53" s="37">
        <f>SUMPRODUCT(LTA!J53:AN53,LTA!J$101:AN$101,LTA!J$104:AN$104)</f>
        <v>242.77</v>
      </c>
      <c r="U53" s="37">
        <f>SUMPRODUCT(LTA!J53:AN53,LTA!J$102:AN$102,LTA!J$104:AN$104)</f>
        <v>107.88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13.20903797682676</v>
      </c>
      <c r="AD53">
        <f t="shared" si="1"/>
        <v>906.54235681338912</v>
      </c>
      <c r="AE53">
        <f>'IDT-1'!C53</f>
        <v>0</v>
      </c>
      <c r="AF53" s="24"/>
      <c r="AG53">
        <f t="shared" si="2"/>
        <v>906.54235681338912</v>
      </c>
      <c r="AI53" s="34">
        <f>PXIL!I53</f>
        <v>0</v>
      </c>
      <c r="AJ53" s="34">
        <f>PXIL!O53</f>
        <v>0</v>
      </c>
      <c r="AK53" s="34">
        <f>RTM_IEX!I53</f>
        <v>24.08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5.9491499999999995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707.40154643507083</v>
      </c>
      <c r="P54" s="36">
        <v>68.069999999999993</v>
      </c>
      <c r="Q54" s="36">
        <v>0</v>
      </c>
      <c r="R54" s="38">
        <v>23.75</v>
      </c>
      <c r="S54" s="38">
        <v>0</v>
      </c>
      <c r="T54" s="37">
        <f>SUMPRODUCT(LTA!J54:AN54,LTA!J$101:AN$101,LTA!J$104:AN$104)</f>
        <v>242.77</v>
      </c>
      <c r="U54" s="37">
        <f>SUMPRODUCT(LTA!J54:AN54,LTA!J$102:AN$102,LTA!J$104:AN$104)</f>
        <v>107.88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13.163650422394143</v>
      </c>
      <c r="AD54">
        <f t="shared" si="1"/>
        <v>901.18446407822432</v>
      </c>
      <c r="AE54">
        <f>'IDT-1'!C54</f>
        <v>0</v>
      </c>
      <c r="AF54" s="24"/>
      <c r="AG54">
        <f t="shared" si="2"/>
        <v>901.18446407822432</v>
      </c>
      <c r="AI54" s="34">
        <f>PXIL!I54</f>
        <v>0</v>
      </c>
      <c r="AJ54" s="34">
        <f>PXIL!O54</f>
        <v>0</v>
      </c>
      <c r="AK54" s="34">
        <f>RTM_IEX!I54</f>
        <v>26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5.9491499999999995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47.410000000000004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681.84742761293251</v>
      </c>
      <c r="P55" s="36">
        <v>68.069999999999993</v>
      </c>
      <c r="Q55" s="36">
        <v>0</v>
      </c>
      <c r="R55" s="38">
        <v>23.75</v>
      </c>
      <c r="S55" s="38">
        <v>0</v>
      </c>
      <c r="T55" s="37">
        <f>SUMPRODUCT(LTA!J55:AN55,LTA!J$101:AN$101,LTA!J$104:AN$104)</f>
        <v>244.08</v>
      </c>
      <c r="U55" s="37">
        <f>SUMPRODUCT(LTA!J55:AN55,LTA!J$102:AN$102,LTA!J$104:AN$104)</f>
        <v>107.88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12.954791824288177</v>
      </c>
      <c r="AD55">
        <f t="shared" si="1"/>
        <v>876.52920385419202</v>
      </c>
      <c r="AE55">
        <f>'IDT-1'!C55</f>
        <v>0</v>
      </c>
      <c r="AF55" s="24"/>
      <c r="AG55">
        <f t="shared" si="2"/>
        <v>876.52920385419202</v>
      </c>
      <c r="AI55" s="34">
        <f>PXIL!I55</f>
        <v>0</v>
      </c>
      <c r="AJ55" s="34">
        <f>PXIL!O55</f>
        <v>0</v>
      </c>
      <c r="AK55" s="34">
        <f>RTM_IEX!I55</f>
        <v>26.97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5.9491499999999995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47.410000000000004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638.02781757099547</v>
      </c>
      <c r="P56" s="36">
        <v>68.069999999999993</v>
      </c>
      <c r="Q56" s="36">
        <v>0</v>
      </c>
      <c r="R56" s="38">
        <v>23.75</v>
      </c>
      <c r="S56" s="38">
        <v>0</v>
      </c>
      <c r="T56" s="37">
        <f>SUMPRODUCT(LTA!J56:AN56,LTA!J$101:AN$101,LTA!J$104:AN$104)</f>
        <v>242.99</v>
      </c>
      <c r="U56" s="37">
        <f>SUMPRODUCT(LTA!J56:AN56,LTA!J$102:AN$102,LTA!J$104:AN$104)</f>
        <v>107.88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12.56940309993591</v>
      </c>
      <c r="AD56">
        <f t="shared" si="1"/>
        <v>831.03498253660723</v>
      </c>
      <c r="AE56">
        <f>'IDT-1'!C56</f>
        <v>0</v>
      </c>
      <c r="AF56" s="24"/>
      <c r="AG56">
        <f t="shared" si="2"/>
        <v>831.03498253660723</v>
      </c>
      <c r="AI56" s="34">
        <f>PXIL!I56</f>
        <v>0</v>
      </c>
      <c r="AJ56" s="34">
        <f>PXIL!O56</f>
        <v>0</v>
      </c>
      <c r="AK56" s="34">
        <f>RTM_IEX!I56</f>
        <v>26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5.9491499999999995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47.410000000000004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637.45516864351623</v>
      </c>
      <c r="P57" s="36">
        <v>68.069999999999993</v>
      </c>
      <c r="Q57" s="36">
        <v>0</v>
      </c>
      <c r="R57" s="38">
        <v>23.75</v>
      </c>
      <c r="S57" s="38">
        <v>0</v>
      </c>
      <c r="T57" s="37">
        <f>SUMPRODUCT(LTA!J57:AN57,LTA!J$101:AN$101,LTA!J$104:AN$104)</f>
        <v>244.73000000000002</v>
      </c>
      <c r="U57" s="37">
        <f>SUMPRODUCT(LTA!J57:AN57,LTA!J$102:AN$102,LTA!J$104:AN$104)</f>
        <v>107.88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12.49831684894508</v>
      </c>
      <c r="AD57">
        <f t="shared" si="1"/>
        <v>822.64341986011846</v>
      </c>
      <c r="AE57">
        <f>'IDT-1'!C57</f>
        <v>0</v>
      </c>
      <c r="AF57" s="24"/>
      <c r="AG57">
        <f t="shared" si="2"/>
        <v>822.64341986011846</v>
      </c>
      <c r="AI57" s="34">
        <f>PXIL!I57</f>
        <v>0</v>
      </c>
      <c r="AJ57" s="34">
        <f>PXIL!O57</f>
        <v>0</v>
      </c>
      <c r="AK57" s="34">
        <f>RTM_IEX!I57</f>
        <v>16.37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5.9491499999999995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47.410000000000004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629.8931688832937</v>
      </c>
      <c r="P58" s="36">
        <v>68.069999999999993</v>
      </c>
      <c r="Q58" s="36">
        <v>0</v>
      </c>
      <c r="R58" s="38">
        <v>23.75</v>
      </c>
      <c r="S58" s="38">
        <v>0</v>
      </c>
      <c r="T58" s="37">
        <f>SUMPRODUCT(LTA!J58:AN58,LTA!J$101:AN$101,LTA!J$104:AN$104)</f>
        <v>239.08</v>
      </c>
      <c r="U58" s="37">
        <f>SUMPRODUCT(LTA!J58:AN58,LTA!J$102:AN$102,LTA!J$104:AN$104)</f>
        <v>107.88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12.403548050959213</v>
      </c>
      <c r="AD58">
        <f t="shared" si="1"/>
        <v>811.45618889788193</v>
      </c>
      <c r="AE58">
        <f>'IDT-1'!C58</f>
        <v>0</v>
      </c>
      <c r="AF58" s="24"/>
      <c r="AG58">
        <f t="shared" si="2"/>
        <v>811.45618889788193</v>
      </c>
      <c r="AI58" s="34">
        <f>PXIL!I58</f>
        <v>0</v>
      </c>
      <c r="AJ58" s="34">
        <f>PXIL!O58</f>
        <v>0</v>
      </c>
      <c r="AK58" s="34">
        <f>RTM_IEX!I58</f>
        <v>18.3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5.9491499999999995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47.410000000000004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627.99338522151947</v>
      </c>
      <c r="P59" s="36">
        <v>68.069999999999993</v>
      </c>
      <c r="Q59" s="36">
        <v>0</v>
      </c>
      <c r="R59" s="38">
        <v>23.75</v>
      </c>
      <c r="S59" s="38">
        <v>0</v>
      </c>
      <c r="T59" s="37">
        <f>SUMPRODUCT(LTA!J59:AN59,LTA!J$101:AN$101,LTA!J$104:AN$104)</f>
        <v>236.07000000000002</v>
      </c>
      <c r="U59" s="37">
        <f>SUMPRODUCT(LTA!J59:AN59,LTA!J$102:AN$102,LTA!J$104:AN$104)</f>
        <v>111.78999999999999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12.239061625415228</v>
      </c>
      <c r="AD59">
        <f t="shared" si="1"/>
        <v>792.03895799676104</v>
      </c>
      <c r="AE59">
        <f>'IDT-1'!C59</f>
        <v>0</v>
      </c>
      <c r="AF59" s="24"/>
      <c r="AG59">
        <f t="shared" si="2"/>
        <v>792.03895799676104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5.9491499999999995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47.410000000000004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621.94369965601197</v>
      </c>
      <c r="P60" s="36">
        <v>68.069999999999993</v>
      </c>
      <c r="Q60" s="36">
        <v>0</v>
      </c>
      <c r="R60" s="38">
        <v>23.75</v>
      </c>
      <c r="S60" s="38">
        <v>0</v>
      </c>
      <c r="T60" s="37">
        <f>SUMPRODUCT(LTA!J60:AN60,LTA!J$101:AN$101,LTA!J$104:AN$104)</f>
        <v>229.32</v>
      </c>
      <c r="U60" s="37">
        <f>SUMPRODUCT(LTA!J60:AN60,LTA!J$102:AN$102,LTA!J$104:AN$104)</f>
        <v>111.97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12.133056266664966</v>
      </c>
      <c r="AD60">
        <f t="shared" si="1"/>
        <v>779.52527779000377</v>
      </c>
      <c r="AE60">
        <f>'IDT-1'!C60</f>
        <v>0</v>
      </c>
      <c r="AF60" s="24"/>
      <c r="AG60">
        <f t="shared" si="2"/>
        <v>779.52527779000377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5.9491499999999995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47.410000000000004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621.94701855363644</v>
      </c>
      <c r="P61" s="36">
        <v>68.069999999999993</v>
      </c>
      <c r="Q61" s="36">
        <v>0</v>
      </c>
      <c r="R61" s="38">
        <v>23.75</v>
      </c>
      <c r="S61" s="38">
        <v>0</v>
      </c>
      <c r="T61" s="37">
        <f>SUMPRODUCT(LTA!J61:AN61,LTA!J$101:AN$101,LTA!J$104:AN$104)</f>
        <v>223.79</v>
      </c>
      <c r="U61" s="37">
        <f>SUMPRODUCT(LTA!J61:AN61,LTA!J$102:AN$102,LTA!J$104:AN$104)</f>
        <v>112.97999999999999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12.095116145405008</v>
      </c>
      <c r="AD61">
        <f t="shared" si="1"/>
        <v>775.04653680888828</v>
      </c>
      <c r="AE61">
        <f>'IDT-1'!C61</f>
        <v>0</v>
      </c>
      <c r="AF61" s="24"/>
      <c r="AG61">
        <f t="shared" si="2"/>
        <v>775.04653680888828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5.9491499999999995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47.410000000000004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621.94578426505655</v>
      </c>
      <c r="P62" s="36">
        <v>68.069999999999993</v>
      </c>
      <c r="Q62" s="36">
        <v>0</v>
      </c>
      <c r="R62" s="38">
        <v>23.75</v>
      </c>
      <c r="S62" s="38">
        <v>0</v>
      </c>
      <c r="T62" s="37">
        <f>SUMPRODUCT(LTA!J62:AN62,LTA!J$101:AN$101,LTA!J$104:AN$104)</f>
        <v>214.1</v>
      </c>
      <c r="U62" s="37">
        <f>SUMPRODUCT(LTA!J62:AN62,LTA!J$102:AN$102,LTA!J$104:AN$104)</f>
        <v>113.16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12.015221777380937</v>
      </c>
      <c r="AD62">
        <f t="shared" si="1"/>
        <v>765.61519688833232</v>
      </c>
      <c r="AE62">
        <f>'IDT-1'!C62</f>
        <v>0</v>
      </c>
      <c r="AF62" s="24"/>
      <c r="AG62">
        <f t="shared" si="2"/>
        <v>765.61519688833232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5.9491499999999995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47.410000000000004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621.94578426505655</v>
      </c>
      <c r="P63" s="36">
        <v>68.069999999999993</v>
      </c>
      <c r="Q63" s="36">
        <v>0</v>
      </c>
      <c r="R63" s="38">
        <v>23.75</v>
      </c>
      <c r="S63" s="38">
        <v>0</v>
      </c>
      <c r="T63" s="37">
        <f>SUMPRODUCT(LTA!J63:AN63,LTA!J$101:AN$101,LTA!J$104:AN$104)</f>
        <v>201.04</v>
      </c>
      <c r="U63" s="37">
        <f>SUMPRODUCT(LTA!J63:AN63,LTA!J$102:AN$102,LTA!J$104:AN$104)</f>
        <v>113.28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11.906525777380939</v>
      </c>
      <c r="AD63">
        <f t="shared" si="1"/>
        <v>752.78389288833228</v>
      </c>
      <c r="AE63">
        <f>'IDT-1'!C63</f>
        <v>0</v>
      </c>
      <c r="AF63" s="24"/>
      <c r="AG63">
        <f t="shared" si="2"/>
        <v>752.78389288833228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5.9491499999999995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47.410000000000004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621.94578426505655</v>
      </c>
      <c r="P64" s="36">
        <v>68.069999999999993</v>
      </c>
      <c r="Q64" s="36">
        <v>0</v>
      </c>
      <c r="R64" s="38">
        <v>23.75</v>
      </c>
      <c r="S64" s="38">
        <v>0</v>
      </c>
      <c r="T64" s="37">
        <f>SUMPRODUCT(LTA!J64:AN64,LTA!J$101:AN$101,LTA!J$104:AN$104)</f>
        <v>186.36</v>
      </c>
      <c r="U64" s="37">
        <f>SUMPRODUCT(LTA!J64:AN64,LTA!J$102:AN$102,LTA!J$104:AN$104)</f>
        <v>113.32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11.783549777380937</v>
      </c>
      <c r="AD64">
        <f t="shared" si="1"/>
        <v>738.2668688883324</v>
      </c>
      <c r="AE64">
        <f>'IDT-1'!C64</f>
        <v>0</v>
      </c>
      <c r="AF64" s="24"/>
      <c r="AG64">
        <f t="shared" si="2"/>
        <v>738.2668688883324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5.9491499999999995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47.410000000000004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620.01886333519121</v>
      </c>
      <c r="P65" s="36">
        <v>68.069999999999993</v>
      </c>
      <c r="Q65" s="36">
        <v>0</v>
      </c>
      <c r="R65" s="38">
        <v>23.75</v>
      </c>
      <c r="S65" s="38">
        <v>0</v>
      </c>
      <c r="T65" s="37">
        <f>SUMPRODUCT(LTA!J65:AN65,LTA!J$101:AN$101,LTA!J$104:AN$104)</f>
        <v>166.84</v>
      </c>
      <c r="U65" s="37">
        <f>SUMPRODUCT(LTA!J65:AN65,LTA!J$102:AN$102,LTA!J$104:AN$104)</f>
        <v>113.32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11.603395641570071</v>
      </c>
      <c r="AD65">
        <f t="shared" si="1"/>
        <v>717.00010209427808</v>
      </c>
      <c r="AE65">
        <f>'IDT-1'!C65</f>
        <v>0</v>
      </c>
      <c r="AF65" s="24"/>
      <c r="AG65">
        <f t="shared" si="2"/>
        <v>717.00010209427808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5.9491499999999995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615.7614682626903</v>
      </c>
      <c r="P66" s="36">
        <v>68.069999999999993</v>
      </c>
      <c r="Q66" s="36">
        <v>0</v>
      </c>
      <c r="R66" s="38">
        <v>23.75</v>
      </c>
      <c r="S66" s="38">
        <v>0</v>
      </c>
      <c r="T66" s="37">
        <f>SUMPRODUCT(LTA!J66:AN66,LTA!J$101:AN$101,LTA!J$104:AN$104)</f>
        <v>149.49</v>
      </c>
      <c r="U66" s="37">
        <f>SUMPRODUCT(LTA!J66:AN66,LTA!J$102:AN$102,LTA!J$104:AN$104)</f>
        <v>113.67999999999999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11.407781522961063</v>
      </c>
      <c r="AD66">
        <f t="shared" si="1"/>
        <v>693.90832114038619</v>
      </c>
      <c r="AE66">
        <f>'IDT-1'!C66</f>
        <v>0</v>
      </c>
      <c r="AF66" s="24"/>
      <c r="AG66">
        <f t="shared" si="2"/>
        <v>693.90832114038619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5.9491499999999995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639.99076965246604</v>
      </c>
      <c r="P67" s="36">
        <v>68.069999999999993</v>
      </c>
      <c r="Q67" s="36">
        <v>0</v>
      </c>
      <c r="R67" s="38">
        <v>17.78</v>
      </c>
      <c r="S67" s="38">
        <v>0</v>
      </c>
      <c r="T67" s="37">
        <f>SUMPRODUCT(LTA!J67:AN67,LTA!J$101:AN$101,LTA!J$104:AN$104)</f>
        <v>130.92000000000002</v>
      </c>
      <c r="U67" s="37">
        <f>SUMPRODUCT(LTA!J67:AN67,LTA!J$102:AN$102,LTA!J$104:AN$104)</f>
        <v>113.05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11.399879654635178</v>
      </c>
      <c r="AD67">
        <f t="shared" si="1"/>
        <v>692.97552439848766</v>
      </c>
      <c r="AE67">
        <f>'IDT-1'!C67</f>
        <v>0</v>
      </c>
      <c r="AF67" s="24"/>
      <c r="AG67">
        <f t="shared" si="2"/>
        <v>692.97552439848766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5.9491499999999995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679.33910827412149</v>
      </c>
      <c r="P68" s="36">
        <v>68.069999999999993</v>
      </c>
      <c r="Q68" s="36">
        <v>0</v>
      </c>
      <c r="R68" s="38">
        <v>7.1573432282003715</v>
      </c>
      <c r="S68" s="38">
        <v>0</v>
      </c>
      <c r="T68" s="37">
        <f>SUMPRODUCT(LTA!J68:AN68,LTA!J$101:AN$101,LTA!J$104:AN$104)</f>
        <v>111.25</v>
      </c>
      <c r="U68" s="37">
        <f>SUMPRODUCT(LTA!J68:AN68,LTA!J$102:AN$102,LTA!J$104:AN$104)</f>
        <v>113.25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11.477627382173967</v>
      </c>
      <c r="AD68">
        <f t="shared" ref="AD68:AD98" si="4">SUM(B68:AB68,AI68:AT68)-AC68</f>
        <v>702.15345852080463</v>
      </c>
      <c r="AE68">
        <f>'IDT-1'!C68</f>
        <v>0</v>
      </c>
      <c r="AF68" s="24"/>
      <c r="AG68">
        <f t="shared" ref="AG68:AG98" si="5">SUM(AD68:AF68)</f>
        <v>702.15345852080463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5.9491499999999995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747.91990048142179</v>
      </c>
      <c r="P69" s="36">
        <v>68.069999999999993</v>
      </c>
      <c r="Q69" s="36">
        <v>0</v>
      </c>
      <c r="R69" s="38">
        <v>2.4500000000000002</v>
      </c>
      <c r="S69" s="38">
        <v>0</v>
      </c>
      <c r="T69" s="37">
        <f>SUMPRODUCT(LTA!J69:AN69,LTA!J$101:AN$101,LTA!J$104:AN$104)</f>
        <v>101.85</v>
      </c>
      <c r="U69" s="37">
        <f>SUMPRODUCT(LTA!J69:AN69,LTA!J$102:AN$102,LTA!J$104:AN$104)</f>
        <v>113.55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</v>
      </c>
      <c r="AA69" s="75">
        <f>STOA!I69</f>
        <v>0</v>
      </c>
      <c r="AB69" s="75">
        <f>-STOA!O69</f>
        <v>-325</v>
      </c>
      <c r="AC69">
        <f t="shared" si="3"/>
        <v>12.391774239842862</v>
      </c>
      <c r="AD69">
        <f t="shared" si="4"/>
        <v>709.64276064223588</v>
      </c>
      <c r="AE69">
        <f>'IDT-1'!C69</f>
        <v>0</v>
      </c>
      <c r="AF69" s="24"/>
      <c r="AG69">
        <f t="shared" si="5"/>
        <v>709.64276064223588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5.9491499999999995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764.22757747403716</v>
      </c>
      <c r="P70" s="36">
        <v>68.069999999999993</v>
      </c>
      <c r="Q70" s="36">
        <v>0</v>
      </c>
      <c r="R70" s="38">
        <v>0.53</v>
      </c>
      <c r="S70" s="38">
        <v>0</v>
      </c>
      <c r="T70" s="37">
        <f>SUMPRODUCT(LTA!J70:AN70,LTA!J$101:AN$101,LTA!J$104:AN$104)</f>
        <v>84.550000000000011</v>
      </c>
      <c r="U70" s="37">
        <f>SUMPRODUCT(LTA!J70:AN70,LTA!J$102:AN$102,LTA!J$104:AN$104)</f>
        <v>113.71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12.28394314933194</v>
      </c>
      <c r="AD70">
        <f t="shared" si="4"/>
        <v>716.9982687253621</v>
      </c>
      <c r="AE70">
        <f>'IDT-1'!C70</f>
        <v>0</v>
      </c>
      <c r="AF70" s="24"/>
      <c r="AG70">
        <f t="shared" si="5"/>
        <v>716.9982687253621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767.66962912987287</v>
      </c>
      <c r="P71" s="36">
        <v>68.069999999999993</v>
      </c>
      <c r="Q71" s="36">
        <v>0</v>
      </c>
      <c r="R71" s="38">
        <v>0</v>
      </c>
      <c r="S71" s="38">
        <v>0</v>
      </c>
      <c r="T71" s="37">
        <f>SUMPRODUCT(LTA!J71:AN71,LTA!J$101:AN$101,LTA!J$104:AN$104)</f>
        <v>66.680000000000007</v>
      </c>
      <c r="U71" s="37">
        <f>SUMPRODUCT(LTA!J71:AN71,LTA!J$102:AN$102,LTA!J$104:AN$104)</f>
        <v>113.89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11.823330317030479</v>
      </c>
      <c r="AD71">
        <f t="shared" si="4"/>
        <v>742.96286687839006</v>
      </c>
      <c r="AE71">
        <f>'IDT-1'!C71</f>
        <v>0</v>
      </c>
      <c r="AF71" s="24"/>
      <c r="AG71">
        <f t="shared" si="5"/>
        <v>742.96286687839006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5.9491499999999995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776.60121285937919</v>
      </c>
      <c r="P72" s="36">
        <v>68.069999999999993</v>
      </c>
      <c r="Q72" s="36">
        <v>0</v>
      </c>
      <c r="R72" s="38">
        <v>0</v>
      </c>
      <c r="S72" s="38">
        <v>0</v>
      </c>
      <c r="T72" s="37">
        <f>SUMPRODUCT(LTA!J72:AN72,LTA!J$101:AN$101,LTA!J$104:AN$104)</f>
        <v>48.97</v>
      </c>
      <c r="U72" s="37">
        <f>SUMPRODUCT(LTA!J72:AN72,LTA!J$102:AN$102,LTA!J$104:AN$104)</f>
        <v>114.55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11.755135620358331</v>
      </c>
      <c r="AD72">
        <f t="shared" si="4"/>
        <v>734.9126453045684</v>
      </c>
      <c r="AE72">
        <f>'IDT-1'!C72</f>
        <v>10</v>
      </c>
      <c r="AF72" s="24"/>
      <c r="AG72">
        <f t="shared" si="5"/>
        <v>744.9126453045684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5.9491499999999995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790.81707776941118</v>
      </c>
      <c r="P73" s="36">
        <v>68.069999999999993</v>
      </c>
      <c r="Q73" s="36">
        <v>0</v>
      </c>
      <c r="R73" s="38">
        <v>0</v>
      </c>
      <c r="S73" s="38">
        <v>0</v>
      </c>
      <c r="T73" s="37">
        <f>SUMPRODUCT(LTA!J73:AN73,LTA!J$101:AN$101,LTA!J$104:AN$104)</f>
        <v>43.35</v>
      </c>
      <c r="U73" s="37">
        <f>SUMPRODUCT(LTA!J73:AN73,LTA!J$102:AN$102,LTA!J$104:AN$104)</f>
        <v>114.75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11.829020885602599</v>
      </c>
      <c r="AD73">
        <f t="shared" si="4"/>
        <v>743.63462494935607</v>
      </c>
      <c r="AE73">
        <f>'IDT-1'!C73</f>
        <v>35</v>
      </c>
      <c r="AF73" s="24"/>
      <c r="AG73">
        <f t="shared" si="5"/>
        <v>778.63462494935607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5.9491499999999995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823.73027453082079</v>
      </c>
      <c r="P74" s="36">
        <v>68.069999999999993</v>
      </c>
      <c r="Q74" s="36">
        <v>0</v>
      </c>
      <c r="R74" s="38">
        <v>0</v>
      </c>
      <c r="S74" s="38">
        <v>0</v>
      </c>
      <c r="T74" s="37">
        <f>SUMPRODUCT(LTA!J74:AN74,LTA!J$101:AN$101,LTA!J$104:AN$104)</f>
        <v>43.010000000000005</v>
      </c>
      <c r="U74" s="37">
        <f>SUMPRODUCT(LTA!J74:AN74,LTA!J$102:AN$102,LTA!J$104:AN$104)</f>
        <v>115.05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12.105155738398441</v>
      </c>
      <c r="AD74">
        <f t="shared" si="4"/>
        <v>776.23168685796986</v>
      </c>
      <c r="AE74">
        <f>'IDT-1'!C74</f>
        <v>15</v>
      </c>
      <c r="AF74" s="24"/>
      <c r="AG74">
        <f t="shared" si="5"/>
        <v>791.23168685796986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5.9491499999999995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827.2122476917649</v>
      </c>
      <c r="P75" s="36">
        <v>68.069999999999993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46.44</v>
      </c>
      <c r="U75" s="37">
        <f>SUMPRODUCT(LTA!J75:AN75,LTA!J$102:AN$102,LTA!J$104:AN$104)</f>
        <v>116.66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12.32979726710629</v>
      </c>
      <c r="AD75">
        <f t="shared" si="4"/>
        <v>766.59760362210079</v>
      </c>
      <c r="AE75">
        <f>'IDT-1'!C75</f>
        <v>10</v>
      </c>
      <c r="AF75" s="24"/>
      <c r="AG75">
        <f t="shared" si="5"/>
        <v>776.59760362210079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5.9491499999999995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847.94686708314168</v>
      </c>
      <c r="P76" s="36">
        <v>68.069999999999993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48.900000000000006</v>
      </c>
      <c r="U76" s="37">
        <f>SUMPRODUCT(LTA!J76:AN76,LTA!J$102:AN$102,LTA!J$104:AN$104)</f>
        <v>120.31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12.699301751316968</v>
      </c>
      <c r="AD76">
        <f t="shared" si="4"/>
        <v>776.07271852926681</v>
      </c>
      <c r="AE76">
        <f>'IDT-1'!C76</f>
        <v>0</v>
      </c>
      <c r="AF76" s="24"/>
      <c r="AG76">
        <f t="shared" si="5"/>
        <v>776.07271852926681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847.94686708314168</v>
      </c>
      <c r="P77" s="36">
        <v>68.069999999999993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52.83</v>
      </c>
      <c r="U77" s="37">
        <f>SUMPRODUCT(LTA!J77:AN77,LTA!J$102:AN$102,LTA!J$104:AN$104)</f>
        <v>123.88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13.024907640788529</v>
      </c>
      <c r="AD77">
        <f t="shared" si="4"/>
        <v>752.24711263979498</v>
      </c>
      <c r="AE77">
        <f>'IDT-1'!C77</f>
        <v>0</v>
      </c>
      <c r="AF77" s="24"/>
      <c r="AG77">
        <f t="shared" si="5"/>
        <v>752.24711263979498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-66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837.88062482472697</v>
      </c>
      <c r="P78" s="36">
        <v>68.069999999999993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56.16</v>
      </c>
      <c r="U78" s="37">
        <f>SUMPRODUCT(LTA!J78:AN78,LTA!J$102:AN$102,LTA!J$104:AN$104)</f>
        <v>126.94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12.951671417193399</v>
      </c>
      <c r="AD78">
        <f t="shared" si="4"/>
        <v>753.6441066049756</v>
      </c>
      <c r="AE78">
        <f>'IDT-1'!C78</f>
        <v>0</v>
      </c>
      <c r="AF78" s="24"/>
      <c r="AG78">
        <f t="shared" si="5"/>
        <v>753.6441066049756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-61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6.0657999999999994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779.28776783965475</v>
      </c>
      <c r="P79" s="36">
        <v>68.069999999999993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57.55</v>
      </c>
      <c r="U79" s="37">
        <f>SUMPRODUCT(LTA!J79:AN79,LTA!J$102:AN$102,LTA!J$104:AN$104)</f>
        <v>126.21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12.017328549999229</v>
      </c>
      <c r="AD79">
        <f t="shared" si="4"/>
        <v>741.76224248709752</v>
      </c>
      <c r="AE79">
        <f>'IDT-1'!C79</f>
        <v>0</v>
      </c>
      <c r="AF79" s="24"/>
      <c r="AG79">
        <f t="shared" si="5"/>
        <v>741.76224248709752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792.32033157725039</v>
      </c>
      <c r="P80" s="36">
        <v>68.069999999999993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61.99</v>
      </c>
      <c r="U80" s="37">
        <f>SUMPRODUCT(LTA!J80:AN80,LTA!J$102:AN$102,LTA!J$104:AN$104)</f>
        <v>126.71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12.337721239892812</v>
      </c>
      <c r="AD80">
        <f t="shared" si="4"/>
        <v>739.41441353479956</v>
      </c>
      <c r="AE80">
        <f>'IDT-1'!C80</f>
        <v>0</v>
      </c>
      <c r="AF80" s="24"/>
      <c r="AG80">
        <f t="shared" si="5"/>
        <v>739.41441353479956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-32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6.0657999999999994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743.15404278710264</v>
      </c>
      <c r="P81" s="36">
        <v>68.069999999999993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63.31</v>
      </c>
      <c r="U81" s="37">
        <f>SUMPRODUCT(LTA!J81:AN81,LTA!J$102:AN$102,LTA!J$104:AN$104)</f>
        <v>121.44999999999999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11.620551366859122</v>
      </c>
      <c r="AD81">
        <f t="shared" si="4"/>
        <v>719.02529461768552</v>
      </c>
      <c r="AE81">
        <f>'IDT-1'!C81</f>
        <v>0</v>
      </c>
      <c r="AF81" s="24"/>
      <c r="AG81">
        <f t="shared" si="5"/>
        <v>719.02529461768552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725.98062823679629</v>
      </c>
      <c r="P82" s="36">
        <v>68.069999999999993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63.81</v>
      </c>
      <c r="U82" s="37">
        <f>SUMPRODUCT(LTA!J82:AN82,LTA!J$102:AN$102,LTA!J$104:AN$104)</f>
        <v>121.69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11.482510684636548</v>
      </c>
      <c r="AD82">
        <f t="shared" si="4"/>
        <v>702.72992074960189</v>
      </c>
      <c r="AE82">
        <f>'IDT-1'!C82</f>
        <v>0</v>
      </c>
      <c r="AF82" s="24"/>
      <c r="AG82">
        <f t="shared" si="5"/>
        <v>702.72992074960189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8.0162177816391544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47.410000000000004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674.90380254082265</v>
      </c>
      <c r="P83" s="36">
        <v>68.069999999999993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62.49</v>
      </c>
      <c r="U83" s="37">
        <f>SUMPRODUCT(LTA!J83:AN83,LTA!J$102:AN$102,LTA!J$104:AN$104)</f>
        <v>125.67999999999999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10.244151378808718</v>
      </c>
      <c r="AD83">
        <f t="shared" si="4"/>
        <v>757.39166894365292</v>
      </c>
      <c r="AE83">
        <f>'IDT-1'!C83</f>
        <v>-63.081000000000003</v>
      </c>
      <c r="AF83" s="24"/>
      <c r="AG83">
        <f t="shared" si="5"/>
        <v>694.3106689436529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8.0162177816391544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47.410000000000004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663.85501605015088</v>
      </c>
      <c r="P84" s="36">
        <v>68.069999999999993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61.5</v>
      </c>
      <c r="U84" s="37">
        <f>SUMPRODUCT(LTA!J84:AN84,LTA!J$102:AN$102,LTA!J$104:AN$104)</f>
        <v>125.46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10.141177572287075</v>
      </c>
      <c r="AD84">
        <f t="shared" si="4"/>
        <v>745.23585625950284</v>
      </c>
      <c r="AE84">
        <f>'IDT-1'!C84</f>
        <v>-60.963999999999999</v>
      </c>
      <c r="AF84" s="24"/>
      <c r="AG84">
        <f t="shared" si="5"/>
        <v>684.27185625950278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8.0162177816391544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47.410000000000004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653.901230745455</v>
      </c>
      <c r="P85" s="36">
        <v>68.069999999999993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62.68</v>
      </c>
      <c r="U85" s="37">
        <f>SUMPRODUCT(LTA!J85:AN85,LTA!J$102:AN$102,LTA!J$104:AN$104)</f>
        <v>125.05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10.06403377572763</v>
      </c>
      <c r="AD85">
        <f t="shared" si="4"/>
        <v>736.12921475136636</v>
      </c>
      <c r="AE85">
        <f>'IDT-1'!C85</f>
        <v>-59.694000000000003</v>
      </c>
      <c r="AF85" s="24"/>
      <c r="AG85">
        <f t="shared" si="5"/>
        <v>676.4352147513664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8.0162177816391544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47.410000000000004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629.69042621445294</v>
      </c>
      <c r="P86" s="36">
        <v>68.069999999999993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62.8</v>
      </c>
      <c r="U86" s="37">
        <f>SUMPRODUCT(LTA!J86:AN86,LTA!J$102:AN$102,LTA!J$104:AN$104)</f>
        <v>124.71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9.8588150176672134</v>
      </c>
      <c r="AD86">
        <f t="shared" si="4"/>
        <v>711.90362897842488</v>
      </c>
      <c r="AE86">
        <f>'IDT-1'!C86</f>
        <v>-49.11</v>
      </c>
      <c r="AF86" s="24"/>
      <c r="AG86">
        <f t="shared" si="5"/>
        <v>662.79362897842486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8.0162177816391544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45.91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629.69042621445294</v>
      </c>
      <c r="P87" s="36">
        <v>68.069999999999993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60.88</v>
      </c>
      <c r="U87" s="37">
        <f>SUMPRODUCT(LTA!J87:AN87,LTA!J$102:AN$102,LTA!J$104:AN$104)</f>
        <v>105.53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9.7960423835405486</v>
      </c>
      <c r="AD87">
        <f t="shared" si="4"/>
        <v>674.3664016125515</v>
      </c>
      <c r="AE87">
        <f>'IDT-1'!C87</f>
        <v>-38.948999999999998</v>
      </c>
      <c r="AF87" s="24"/>
      <c r="AG87">
        <f t="shared" si="5"/>
        <v>635.41740161255154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8.0162177816391544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45.91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625.91446855552886</v>
      </c>
      <c r="P88" s="36">
        <v>68.069999999999993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58.64</v>
      </c>
      <c r="U88" s="37">
        <f>SUMPRODUCT(LTA!J88:AN88,LTA!J$102:AN$102,LTA!J$104:AN$104)</f>
        <v>95.740000000000009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9.6632723392055855</v>
      </c>
      <c r="AD88">
        <f t="shared" si="4"/>
        <v>658.69321399796229</v>
      </c>
      <c r="AE88">
        <f>'IDT-1'!C88</f>
        <v>-32.176000000000002</v>
      </c>
      <c r="AF88" s="24"/>
      <c r="AG88">
        <f t="shared" si="5"/>
        <v>626.51721399796224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8.0162177816391544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50.569999999999986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621.78242513219436</v>
      </c>
      <c r="P89" s="36">
        <v>66.2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62.95</v>
      </c>
      <c r="U89" s="37">
        <f>SUMPRODUCT(LTA!J89:AN89,LTA!J$102:AN$102,LTA!J$104:AN$104)</f>
        <v>85.93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9.6057991744495776</v>
      </c>
      <c r="AD89">
        <f t="shared" si="4"/>
        <v>651.90864373938405</v>
      </c>
      <c r="AE89">
        <f>'IDT-1'!C89</f>
        <v>-29.212</v>
      </c>
      <c r="AF89" s="24"/>
      <c r="AG89">
        <f t="shared" si="5"/>
        <v>622.69664373938406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8.0162177816391544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50.569999999999986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621.78294405641225</v>
      </c>
      <c r="P90" s="36">
        <v>51.422094501018329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61.94</v>
      </c>
      <c r="U90" s="37">
        <f>SUMPRODUCT(LTA!J90:AN90,LTA!J$102:AN$102,LTA!J$104:AN$104)</f>
        <v>72.8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9.362893127221561</v>
      </c>
      <c r="AD90">
        <f t="shared" si="4"/>
        <v>623.23416321184811</v>
      </c>
      <c r="AE90">
        <f>'IDT-1'!C90</f>
        <v>-12</v>
      </c>
      <c r="AF90" s="24"/>
      <c r="AG90">
        <f t="shared" si="5"/>
        <v>611.23416321184811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8.0162177816391544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50.569999999999986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621.65460085654138</v>
      </c>
      <c r="P91" s="36">
        <v>38.521667099454689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54.03</v>
      </c>
      <c r="U91" s="37">
        <f>SUMPRODUCT(LTA!J91:AN91,LTA!J$102:AN$102,LTA!J$104:AN$104)</f>
        <v>72.430000000000007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9.4897929596152562</v>
      </c>
      <c r="AD91">
        <f t="shared" si="4"/>
        <v>565.68849277802008</v>
      </c>
      <c r="AE91">
        <f>'IDT-1'!C91</f>
        <v>0</v>
      </c>
      <c r="AF91" s="24"/>
      <c r="AG91">
        <f t="shared" si="5"/>
        <v>565.68849277802008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8.0162177816391544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50.569999999999986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621.65460085654138</v>
      </c>
      <c r="P92" s="36">
        <v>35.64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51.87</v>
      </c>
      <c r="U92" s="37">
        <f>SUMPRODUCT(LTA!J92:AN92,LTA!J$102:AN$102,LTA!J$104:AN$104)</f>
        <v>71.78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9.4419829559798369</v>
      </c>
      <c r="AD92">
        <f t="shared" si="4"/>
        <v>560.04463568220069</v>
      </c>
      <c r="AE92">
        <f>'IDT-1'!C92</f>
        <v>0</v>
      </c>
      <c r="AF92" s="24"/>
      <c r="AG92">
        <f t="shared" si="5"/>
        <v>560.04463568220069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8.0162177816391544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50.569999999999986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623.59778735002499</v>
      </c>
      <c r="P93" s="36">
        <v>36.752041553247047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49.36</v>
      </c>
      <c r="U93" s="37">
        <f>SUMPRODUCT(LTA!J93:AN93,LTA!J$102:AN$102,LTA!J$104:AN$104)</f>
        <v>76.5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9.6132782374457104</v>
      </c>
      <c r="AD93">
        <f t="shared" si="4"/>
        <v>550.13856844746556</v>
      </c>
      <c r="AE93">
        <f>'IDT-1'!C93</f>
        <v>-5.9269999999999996</v>
      </c>
      <c r="AF93" s="24"/>
      <c r="AG93">
        <f t="shared" si="5"/>
        <v>544.21156844746554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8.0162177816391544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50.569999999999986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621.7044337925297</v>
      </c>
      <c r="P94" s="36">
        <v>35.630000000000003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47.34</v>
      </c>
      <c r="U94" s="37">
        <f>SUMPRODUCT(LTA!J94:AN94,LTA!J$102:AN$102,LTA!J$104:AN$104)</f>
        <v>75.91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-276.11</v>
      </c>
      <c r="AC94">
        <f t="shared" si="3"/>
        <v>9.6930922843888112</v>
      </c>
      <c r="AD94">
        <f t="shared" si="4"/>
        <v>529.43335928978001</v>
      </c>
      <c r="AE94">
        <f>'IDT-1'!C94</f>
        <v>0</v>
      </c>
      <c r="AF94" s="24"/>
      <c r="AG94">
        <f t="shared" si="5"/>
        <v>529.43335928978001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8.0162177816391544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50.569999999999986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603.03292036584423</v>
      </c>
      <c r="P95" s="36">
        <v>35.630000000000003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46.02</v>
      </c>
      <c r="U95" s="37">
        <f>SUMPRODUCT(LTA!J95:AN95,LTA!J$102:AN$102,LTA!J$104:AN$104)</f>
        <v>75.41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-36</v>
      </c>
      <c r="AA95" s="75">
        <f>STOA!I95</f>
        <v>0</v>
      </c>
      <c r="AB95" s="75">
        <f>-STOA!O95</f>
        <v>-276.11</v>
      </c>
      <c r="AC95">
        <f t="shared" si="3"/>
        <v>9.6734444106526549</v>
      </c>
      <c r="AD95">
        <f>SUM(B95:AB95,AI95:AT95)-AC95</f>
        <v>490.96149373683068</v>
      </c>
      <c r="AE95">
        <f>'IDT-1'!C95</f>
        <v>0</v>
      </c>
      <c r="AF95" s="24"/>
      <c r="AG95">
        <f t="shared" si="5"/>
        <v>490.96149373683068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8.0162177816391544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50.569999999999986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603.03259605342942</v>
      </c>
      <c r="P96" s="36">
        <v>35.630000000000003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44.54</v>
      </c>
      <c r="U96" s="37">
        <f>SUMPRODUCT(LTA!J96:AN96,LTA!J$102:AN$102,LTA!J$104:AN$104)</f>
        <v>75.09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-65</v>
      </c>
      <c r="AA96" s="75">
        <f>STOA!I96</f>
        <v>0</v>
      </c>
      <c r="AB96" s="75">
        <f>-STOA!O96</f>
        <v>-276.11</v>
      </c>
      <c r="AC96">
        <f t="shared" si="3"/>
        <v>9.9039852604501544</v>
      </c>
      <c r="AD96">
        <f t="shared" si="4"/>
        <v>459.93062857461842</v>
      </c>
      <c r="AE96">
        <f>'IDT-1'!C96</f>
        <v>0</v>
      </c>
      <c r="AF96" s="24"/>
      <c r="AG96">
        <f t="shared" si="5"/>
        <v>459.93062857461842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8.0162177816391544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50.569999999999986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599.81166713934476</v>
      </c>
      <c r="P97" s="36">
        <v>35.630000000000003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43.29</v>
      </c>
      <c r="U97" s="37">
        <f>SUMPRODUCT(LTA!J97:AN97,LTA!J$102:AN$102,LTA!J$104:AN$104)</f>
        <v>74.91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-70</v>
      </c>
      <c r="AA97" s="75">
        <f>STOA!I97</f>
        <v>0</v>
      </c>
      <c r="AB97" s="75">
        <f>-STOA!O97</f>
        <v>-276.11</v>
      </c>
      <c r="AC97">
        <f t="shared" si="3"/>
        <v>10.271533028366518</v>
      </c>
      <c r="AD97">
        <f t="shared" si="4"/>
        <v>406.91215189261737</v>
      </c>
      <c r="AE97">
        <f>'IDT-1'!C97</f>
        <v>0</v>
      </c>
      <c r="AF97" s="24"/>
      <c r="AG97">
        <f t="shared" si="5"/>
        <v>406.91215189261737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8.0162177816391544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50.569999999999986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595.77874309766264</v>
      </c>
      <c r="P98" s="36">
        <v>35.630000000000003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42.44</v>
      </c>
      <c r="U98" s="37">
        <f>SUMPRODUCT(LTA!J98:AN98,LTA!J$102:AN$102,LTA!J$104:AN$104)</f>
        <v>74.75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-95</v>
      </c>
      <c r="AA98" s="75">
        <f>STOA!I98</f>
        <v>0</v>
      </c>
      <c r="AB98" s="75">
        <f>-STOA!O98</f>
        <v>-276.11</v>
      </c>
      <c r="AC98">
        <f t="shared" si="3"/>
        <v>10.39859562091417</v>
      </c>
      <c r="AD98">
        <f t="shared" si="4"/>
        <v>381.74216525838767</v>
      </c>
      <c r="AE98">
        <f>'IDT-1'!C98</f>
        <v>0</v>
      </c>
      <c r="AF98" s="24"/>
      <c r="AG98">
        <f t="shared" si="5"/>
        <v>381.74216525838767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0.14254629999999979</v>
      </c>
      <c r="E99">
        <f t="shared" si="6"/>
        <v>0.20154738337968964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1.1531674999999986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16.327535821075198</v>
      </c>
      <c r="P99" s="36">
        <f t="shared" si="6"/>
        <v>1.3532388637482442</v>
      </c>
      <c r="Q99" s="36">
        <f t="shared" si="6"/>
        <v>0.13748786951328398</v>
      </c>
      <c r="R99" s="38">
        <f t="shared" si="6"/>
        <v>0.20336256637802549</v>
      </c>
      <c r="S99" s="38">
        <f t="shared" si="6"/>
        <v>0</v>
      </c>
      <c r="T99" s="37">
        <f t="shared" si="6"/>
        <v>2.1047550000000008</v>
      </c>
      <c r="U99" s="37">
        <f t="shared" si="6"/>
        <v>2.2653050000000001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-0.76949999999999996</v>
      </c>
      <c r="AA99" s="75">
        <f t="shared" si="6"/>
        <v>0</v>
      </c>
      <c r="AB99" s="75">
        <f t="shared" si="6"/>
        <v>-7.2588800000000013</v>
      </c>
      <c r="AC99">
        <f t="shared" si="6"/>
        <v>0.27500819778537355</v>
      </c>
      <c r="AD99">
        <f t="shared" si="6"/>
        <v>15.055378106309078</v>
      </c>
      <c r="AE99">
        <f t="shared" si="6"/>
        <v>-3.6917999999999992E-2</v>
      </c>
      <c r="AG99">
        <f t="shared" si="6"/>
        <v>15.018460106309078</v>
      </c>
      <c r="AI99">
        <f t="shared" si="6"/>
        <v>0</v>
      </c>
      <c r="AJ99">
        <f t="shared" si="6"/>
        <v>0</v>
      </c>
      <c r="AK99">
        <f t="shared" si="6"/>
        <v>3.4430000000000002E-2</v>
      </c>
      <c r="AL99">
        <f t="shared" si="6"/>
        <v>-0.63924999999999998</v>
      </c>
      <c r="AM99">
        <f t="shared" si="6"/>
        <v>0</v>
      </c>
      <c r="AN99">
        <f t="shared" si="6"/>
        <v>0</v>
      </c>
      <c r="AO99">
        <f t="shared" si="6"/>
        <v>7.4639999999999998E-2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45291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7.5225</v>
      </c>
      <c r="E3">
        <f>GT_NG!T3</f>
        <v>11.022299449753838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57.300000000000011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482.56743463057177</v>
      </c>
      <c r="P3" s="36">
        <v>21.188103463707154</v>
      </c>
      <c r="Q3" s="36">
        <v>7.7020505992010646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241.62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-162</v>
      </c>
      <c r="AA3" s="75">
        <f>STOA!J3</f>
        <v>1.74</v>
      </c>
      <c r="AB3" s="75">
        <f>-STOA!P3</f>
        <v>0</v>
      </c>
      <c r="AC3">
        <f>SUMIF(B3:AB3,"&gt;0")*$AC$2-SUMIF(B3:AB3,"&lt;0")*($AC$2/(1-$AC$2))+SUMIF(AI3:AR3,"&gt;0")*$AC$2-SUMIF(AI3:AR3,"&lt;0")*($AC$2/(1-$AC$2))</f>
        <v>8.3498916118351918</v>
      </c>
      <c r="AD3">
        <f>SUM(B3:AB3,AI3:AT3)-AC3</f>
        <v>660.31249653139855</v>
      </c>
      <c r="AE3">
        <f>'IDT-1'!F3</f>
        <v>0</v>
      </c>
      <c r="AF3" s="24"/>
      <c r="AG3">
        <f>SUM(AD3:AF3)</f>
        <v>660.31249653139855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11.022299449753838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57.300000000000011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473.63286165091353</v>
      </c>
      <c r="P4" s="36">
        <v>21.188103463707154</v>
      </c>
      <c r="Q4" s="36">
        <v>7.7020505992010646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241.45999999999998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-176</v>
      </c>
      <c r="AA4" s="75">
        <f>STOA!J4</f>
        <v>1.74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8.3920934069545101</v>
      </c>
      <c r="AD4">
        <f t="shared" ref="AD4:AD67" si="1">SUM(B4:AB4,AI4:AT4)-AC4</f>
        <v>637.17572175662099</v>
      </c>
      <c r="AE4">
        <f>'IDT-1'!F4</f>
        <v>0</v>
      </c>
      <c r="AF4" s="24"/>
      <c r="AG4">
        <f t="shared" ref="AG4:AG67" si="2">SUM(AD4:AF4)</f>
        <v>637.17572175662099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11.022299449753838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57.300000000000011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464.00990347455485</v>
      </c>
      <c r="P5" s="36">
        <v>21.188103463707154</v>
      </c>
      <c r="Q5" s="36">
        <v>7.7020505992010646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245.49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-182</v>
      </c>
      <c r="AA5" s="75">
        <f>STOA!J5</f>
        <v>1.74</v>
      </c>
      <c r="AB5" s="75">
        <f>-STOA!P5</f>
        <v>0</v>
      </c>
      <c r="AC5">
        <f t="shared" si="0"/>
        <v>8.3959395046224312</v>
      </c>
      <c r="AD5">
        <f t="shared" si="1"/>
        <v>625.57891748259442</v>
      </c>
      <c r="AE5">
        <f>'IDT-1'!F5</f>
        <v>0</v>
      </c>
      <c r="AF5" s="24"/>
      <c r="AG5">
        <f t="shared" si="2"/>
        <v>625.57891748259442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11.022299449753838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57.300000000000011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464.00990347455485</v>
      </c>
      <c r="P6" s="36">
        <v>21.188103463707154</v>
      </c>
      <c r="Q6" s="36">
        <v>7.7020505992010646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244.98000000000002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-198</v>
      </c>
      <c r="AA6" s="75">
        <f>STOA!J6</f>
        <v>1.74</v>
      </c>
      <c r="AB6" s="75">
        <f>-STOA!P6</f>
        <v>0</v>
      </c>
      <c r="AC6">
        <f t="shared" si="0"/>
        <v>8.5271940282206558</v>
      </c>
      <c r="AD6">
        <f t="shared" si="1"/>
        <v>608.93766295899627</v>
      </c>
      <c r="AE6">
        <f>'IDT-1'!F6</f>
        <v>0</v>
      </c>
      <c r="AF6" s="24"/>
      <c r="AG6">
        <f t="shared" si="2"/>
        <v>608.93766295899627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11.022299449753838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57.300000000000011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464.71597365784851</v>
      </c>
      <c r="P7" s="36">
        <v>21.188103463707154</v>
      </c>
      <c r="Q7" s="36">
        <v>7.7020505992010646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244.14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-214</v>
      </c>
      <c r="AA7" s="75">
        <f>STOA!J7</f>
        <v>1.74</v>
      </c>
      <c r="AB7" s="75">
        <f>-STOA!P7</f>
        <v>0</v>
      </c>
      <c r="AC7">
        <f t="shared" si="0"/>
        <v>8.8310306958563309</v>
      </c>
      <c r="AD7">
        <f t="shared" si="1"/>
        <v>572.49989647465418</v>
      </c>
      <c r="AE7">
        <f>'IDT-1'!F7</f>
        <v>0</v>
      </c>
      <c r="AF7" s="24"/>
      <c r="AG7">
        <f t="shared" si="2"/>
        <v>572.49989647465418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11.022299449753838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57.300000000000011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464.04561387361963</v>
      </c>
      <c r="P8" s="36">
        <v>21.188103463707154</v>
      </c>
      <c r="Q8" s="36">
        <v>7.7020505992010646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243.07999999999998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-228</v>
      </c>
      <c r="AA8" s="75">
        <f>STOA!J8</f>
        <v>1.74</v>
      </c>
      <c r="AB8" s="75">
        <f>-STOA!P8</f>
        <v>0</v>
      </c>
      <c r="AC8">
        <f t="shared" si="0"/>
        <v>8.8927360931928074</v>
      </c>
      <c r="AD8">
        <f t="shared" si="1"/>
        <v>561.70783129308893</v>
      </c>
      <c r="AE8">
        <f>'IDT-1'!F8</f>
        <v>0</v>
      </c>
      <c r="AF8" s="24"/>
      <c r="AG8">
        <f t="shared" si="2"/>
        <v>561.70783129308893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11.022299449753838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57.300000000000011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464.04561387361963</v>
      </c>
      <c r="P9" s="36">
        <v>21.188103463707154</v>
      </c>
      <c r="Q9" s="36">
        <v>7.7020505992010646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242.57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-237</v>
      </c>
      <c r="AA9" s="75">
        <f>STOA!J9</f>
        <v>1.74</v>
      </c>
      <c r="AB9" s="75">
        <f>-STOA!P9</f>
        <v>0</v>
      </c>
      <c r="AC9">
        <f t="shared" si="0"/>
        <v>9.007048301341257</v>
      </c>
      <c r="AD9">
        <f t="shared" si="1"/>
        <v>547.08351908494046</v>
      </c>
      <c r="AE9">
        <f>'IDT-1'!F9</f>
        <v>0</v>
      </c>
      <c r="AF9" s="24"/>
      <c r="AG9">
        <f t="shared" si="2"/>
        <v>547.08351908494046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11.022299449753838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57.300000000000011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464.04561387361963</v>
      </c>
      <c r="P10" s="36">
        <v>21.188103463707154</v>
      </c>
      <c r="Q10" s="36">
        <v>7.7020505992010646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241.76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-242</v>
      </c>
      <c r="AA10" s="75">
        <f>STOA!J10</f>
        <v>1.74</v>
      </c>
      <c r="AB10" s="75">
        <f>-STOA!P10</f>
        <v>0</v>
      </c>
      <c r="AC10">
        <f t="shared" si="0"/>
        <v>9.0426000899657009</v>
      </c>
      <c r="AD10">
        <f t="shared" si="1"/>
        <v>541.2379672963159</v>
      </c>
      <c r="AE10">
        <f>'IDT-1'!F10</f>
        <v>0</v>
      </c>
      <c r="AF10" s="24"/>
      <c r="AG10">
        <f t="shared" si="2"/>
        <v>541.2379672963159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11.022299449753838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57.300000000000011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461.10432594669425</v>
      </c>
      <c r="P11" s="36">
        <v>21.188103463707154</v>
      </c>
      <c r="Q11" s="36">
        <v>7.7020505992010646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240.79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-243</v>
      </c>
      <c r="AA11" s="75">
        <f>STOA!J11</f>
        <v>1.74</v>
      </c>
      <c r="AB11" s="75">
        <f>-STOA!P11</f>
        <v>0</v>
      </c>
      <c r="AC11">
        <f t="shared" si="0"/>
        <v>9.1452837949777539</v>
      </c>
      <c r="AD11">
        <f t="shared" si="1"/>
        <v>521.22399566437855</v>
      </c>
      <c r="AE11">
        <f>'IDT-1'!F11</f>
        <v>0</v>
      </c>
      <c r="AF11" s="24"/>
      <c r="AG11">
        <f t="shared" si="2"/>
        <v>521.22399566437855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11.022299449753838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57.300000000000011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460.50811864012275</v>
      </c>
      <c r="P12" s="36">
        <v>21.188103463707154</v>
      </c>
      <c r="Q12" s="36">
        <v>7.7020505992010646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240.32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-247</v>
      </c>
      <c r="AA12" s="75">
        <f>STOA!J12</f>
        <v>1.74</v>
      </c>
      <c r="AB12" s="75">
        <f>-STOA!P12</f>
        <v>0</v>
      </c>
      <c r="AC12">
        <f t="shared" si="0"/>
        <v>9.1702122845021083</v>
      </c>
      <c r="AD12">
        <f t="shared" si="1"/>
        <v>516.13285986828271</v>
      </c>
      <c r="AE12">
        <f>'IDT-1'!F12</f>
        <v>0</v>
      </c>
      <c r="AF12" s="24"/>
      <c r="AG12">
        <f t="shared" si="2"/>
        <v>516.13285986828271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11.022299449753838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57.300000000000011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460.50811864012275</v>
      </c>
      <c r="P13" s="36">
        <v>21.188103463707154</v>
      </c>
      <c r="Q13" s="36">
        <v>7.7020505992010646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240.05999999999997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-253</v>
      </c>
      <c r="AA13" s="75">
        <f>STOA!J13</f>
        <v>1.74</v>
      </c>
      <c r="AB13" s="75">
        <f>-STOA!P13</f>
        <v>0</v>
      </c>
      <c r="AC13">
        <f t="shared" si="0"/>
        <v>9.261211019475887</v>
      </c>
      <c r="AD13">
        <f t="shared" si="1"/>
        <v>504.78186113330884</v>
      </c>
      <c r="AE13">
        <f>'IDT-1'!F13</f>
        <v>0</v>
      </c>
      <c r="AF13" s="24"/>
      <c r="AG13">
        <f t="shared" si="2"/>
        <v>504.78186113330884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11.022299449753838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57.300000000000011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460.50811864012275</v>
      </c>
      <c r="P14" s="36">
        <v>21.188103463707154</v>
      </c>
      <c r="Q14" s="36">
        <v>7.7020505992010646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239.64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-260</v>
      </c>
      <c r="AA14" s="75">
        <f>STOA!J14</f>
        <v>1.74</v>
      </c>
      <c r="AB14" s="75">
        <f>-STOA!P14</f>
        <v>0</v>
      </c>
      <c r="AC14">
        <f t="shared" si="0"/>
        <v>9.3169811235501108</v>
      </c>
      <c r="AD14">
        <f t="shared" si="1"/>
        <v>497.30609102923461</v>
      </c>
      <c r="AE14">
        <f>'IDT-1'!F14</f>
        <v>0</v>
      </c>
      <c r="AF14" s="24"/>
      <c r="AG14">
        <f t="shared" si="2"/>
        <v>497.30609102923461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11.022299449753838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57.300000000000011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464.64862850675104</v>
      </c>
      <c r="P15" s="36">
        <v>21.188103463707154</v>
      </c>
      <c r="Q15" s="36">
        <v>7.7020505992010646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239.42999999999998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-269</v>
      </c>
      <c r="AA15" s="75">
        <f>STOA!J15</f>
        <v>1.74</v>
      </c>
      <c r="AB15" s="75">
        <f>-STOA!P15</f>
        <v>0</v>
      </c>
      <c r="AC15">
        <f t="shared" si="0"/>
        <v>9.4262378259537911</v>
      </c>
      <c r="AD15">
        <f t="shared" si="1"/>
        <v>492.12734419345929</v>
      </c>
      <c r="AE15">
        <f>'IDT-1'!F15</f>
        <v>0</v>
      </c>
      <c r="AF15" s="24"/>
      <c r="AG15">
        <f t="shared" si="2"/>
        <v>492.12734419345929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11.022299449753838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57.300000000000011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464.64862850675104</v>
      </c>
      <c r="P16" s="36">
        <v>21.188103463707154</v>
      </c>
      <c r="Q16" s="36">
        <v>7.7020505992010646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238.92999999999998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-276</v>
      </c>
      <c r="AA16" s="75">
        <f>STOA!J16</f>
        <v>1.74</v>
      </c>
      <c r="AB16" s="75">
        <f>-STOA!P16</f>
        <v>0</v>
      </c>
      <c r="AC16">
        <f t="shared" si="0"/>
        <v>9.4813359300280133</v>
      </c>
      <c r="AD16">
        <f t="shared" si="1"/>
        <v>484.57224608938503</v>
      </c>
      <c r="AE16">
        <f>'IDT-1'!F16</f>
        <v>0</v>
      </c>
      <c r="AF16" s="24"/>
      <c r="AG16">
        <f t="shared" si="2"/>
        <v>484.57224608938503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11.022299449753838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57.300000000000011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464.64862850675104</v>
      </c>
      <c r="P17" s="36">
        <v>21.188103463707154</v>
      </c>
      <c r="Q17" s="36">
        <v>7.7020505992010646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238.04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-279</v>
      </c>
      <c r="AA17" s="75">
        <f>STOA!J17</f>
        <v>1.74</v>
      </c>
      <c r="AB17" s="75">
        <f>-STOA!P17</f>
        <v>0</v>
      </c>
      <c r="AC17">
        <f t="shared" si="0"/>
        <v>9.4992734032026824</v>
      </c>
      <c r="AD17">
        <f t="shared" si="1"/>
        <v>480.66430861621041</v>
      </c>
      <c r="AE17">
        <f>'IDT-1'!F17</f>
        <v>0</v>
      </c>
      <c r="AF17" s="24"/>
      <c r="AG17">
        <f t="shared" si="2"/>
        <v>480.66430861621041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11.022299449753838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57.300000000000011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464.64862850675104</v>
      </c>
      <c r="P18" s="36">
        <v>21.188103463707154</v>
      </c>
      <c r="Q18" s="36">
        <v>7.7020505992010646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237.27999999999997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-280</v>
      </c>
      <c r="AA18" s="75">
        <f>STOA!J18</f>
        <v>1.74</v>
      </c>
      <c r="AB18" s="75">
        <f>-STOA!P18</f>
        <v>0</v>
      </c>
      <c r="AC18">
        <f t="shared" si="0"/>
        <v>9.5013605609275729</v>
      </c>
      <c r="AD18">
        <f t="shared" si="1"/>
        <v>478.90222145848549</v>
      </c>
      <c r="AE18">
        <f>'IDT-1'!F18</f>
        <v>0</v>
      </c>
      <c r="AF18" s="24"/>
      <c r="AG18">
        <f t="shared" si="2"/>
        <v>478.90222145848549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7.5225</v>
      </c>
      <c r="E19">
        <f>GT_NG!T19</f>
        <v>11.022299449753838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57.300000000000011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464.64862850675104</v>
      </c>
      <c r="P19" s="36">
        <v>21.188103463707154</v>
      </c>
      <c r="Q19" s="36">
        <v>7.7020505992010646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236.61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-278</v>
      </c>
      <c r="AA19" s="75">
        <f>STOA!J19</f>
        <v>1.74</v>
      </c>
      <c r="AB19" s="75">
        <f>-STOA!P19</f>
        <v>0</v>
      </c>
      <c r="AC19">
        <f t="shared" si="0"/>
        <v>9.3940786682289037</v>
      </c>
      <c r="AD19">
        <f t="shared" si="1"/>
        <v>490.33950335118419</v>
      </c>
      <c r="AE19">
        <f>'IDT-1'!F19</f>
        <v>0</v>
      </c>
      <c r="AF19" s="24"/>
      <c r="AG19">
        <f t="shared" si="2"/>
        <v>490.33950335118419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7.5225</v>
      </c>
      <c r="E20">
        <f>GT_NG!T20</f>
        <v>11.022299449753838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57.300000000000011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469.24695905706852</v>
      </c>
      <c r="P20" s="36">
        <v>21.188103463707154</v>
      </c>
      <c r="Q20" s="36">
        <v>7.7020505992010646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232.1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-284</v>
      </c>
      <c r="AA20" s="75">
        <f>STOA!J20</f>
        <v>1.74</v>
      </c>
      <c r="AB20" s="75">
        <f>-STOA!P20</f>
        <v>0</v>
      </c>
      <c r="AC20">
        <f t="shared" si="0"/>
        <v>9.3185802253275671</v>
      </c>
      <c r="AD20">
        <f t="shared" si="1"/>
        <v>499.50333234440296</v>
      </c>
      <c r="AE20">
        <f>'IDT-1'!F20</f>
        <v>0</v>
      </c>
      <c r="AF20" s="24"/>
      <c r="AG20">
        <f t="shared" si="2"/>
        <v>499.50333234440296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7.5225</v>
      </c>
      <c r="E21">
        <f>GT_NG!T21</f>
        <v>11.022299449753838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57.300000000000011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471.02591369758215</v>
      </c>
      <c r="P21" s="36">
        <v>21.188103463707154</v>
      </c>
      <c r="Q21" s="36">
        <v>7.7020505992010646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232.51999999999998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-275</v>
      </c>
      <c r="AA21" s="75">
        <f>STOA!J21</f>
        <v>1.74</v>
      </c>
      <c r="AB21" s="75">
        <f>-STOA!P21</f>
        <v>0</v>
      </c>
      <c r="AC21">
        <f t="shared" si="0"/>
        <v>9.2184552361594339</v>
      </c>
      <c r="AD21">
        <f t="shared" si="1"/>
        <v>515.80241197408475</v>
      </c>
      <c r="AE21">
        <f>'IDT-1'!F21</f>
        <v>0</v>
      </c>
      <c r="AF21" s="24"/>
      <c r="AG21">
        <f t="shared" si="2"/>
        <v>515.80241197408475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7.5225</v>
      </c>
      <c r="E22">
        <f>GT_NG!T22</f>
        <v>11.022299449753838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57.300000000000011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472.38493450726469</v>
      </c>
      <c r="P22" s="36">
        <v>21.188103463707154</v>
      </c>
      <c r="Q22" s="36">
        <v>7.7020505992010646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232.17999999999998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-266</v>
      </c>
      <c r="AA22" s="75">
        <f>STOA!J22</f>
        <v>1.74</v>
      </c>
      <c r="AB22" s="75">
        <f>-STOA!P22</f>
        <v>0</v>
      </c>
      <c r="AC22">
        <f t="shared" si="0"/>
        <v>9.1507745914367664</v>
      </c>
      <c r="AD22">
        <f t="shared" si="1"/>
        <v>525.88911342848996</v>
      </c>
      <c r="AE22">
        <f>'IDT-1'!F22</f>
        <v>0</v>
      </c>
      <c r="AF22" s="24"/>
      <c r="AG22">
        <f t="shared" si="2"/>
        <v>525.88911342848996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7.5225</v>
      </c>
      <c r="E23">
        <f>GT_NG!T23</f>
        <v>11.022299449753838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57.300000000000011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477.70686512099593</v>
      </c>
      <c r="P23" s="36">
        <v>21.188103463707154</v>
      </c>
      <c r="Q23" s="36">
        <v>7.7020505992010646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233.67999999999998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-257</v>
      </c>
      <c r="AA23" s="75">
        <f>STOA!J23</f>
        <v>1.74</v>
      </c>
      <c r="AB23" s="75">
        <f>-STOA!P23</f>
        <v>0</v>
      </c>
      <c r="AC23">
        <f t="shared" si="0"/>
        <v>9.0471268118192167</v>
      </c>
      <c r="AD23">
        <f t="shared" si="1"/>
        <v>551.81469182183878</v>
      </c>
      <c r="AE23">
        <f>'IDT-1'!F23</f>
        <v>0</v>
      </c>
      <c r="AF23" s="24"/>
      <c r="AG23">
        <f t="shared" si="2"/>
        <v>551.81469182183878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7.5225</v>
      </c>
      <c r="E24">
        <f>GT_NG!T24</f>
        <v>11.022299449753838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57.300000000000011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489.51214222002602</v>
      </c>
      <c r="P24" s="36">
        <v>21.188103463707154</v>
      </c>
      <c r="Q24" s="36">
        <v>7.7020505992010646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233.67999999999998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-245</v>
      </c>
      <c r="AA24" s="75">
        <f>STOA!J24</f>
        <v>1.74</v>
      </c>
      <c r="AB24" s="75">
        <f>-STOA!P24</f>
        <v>0</v>
      </c>
      <c r="AC24">
        <f t="shared" si="0"/>
        <v>9.0446372467524014</v>
      </c>
      <c r="AD24">
        <f t="shared" si="1"/>
        <v>575.62245848593568</v>
      </c>
      <c r="AE24">
        <f>'IDT-1'!F24</f>
        <v>0</v>
      </c>
      <c r="AF24" s="24"/>
      <c r="AG24">
        <f t="shared" si="2"/>
        <v>575.62245848593568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7.5225</v>
      </c>
      <c r="E25">
        <f>GT_NG!T25</f>
        <v>11.022299449753838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57.300000000000011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496.42747852175887</v>
      </c>
      <c r="P25" s="36">
        <v>21.188103463707154</v>
      </c>
      <c r="Q25" s="36">
        <v>7.7020505992010646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277.22999999999996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-230</v>
      </c>
      <c r="AA25" s="75">
        <f>STOA!J25</f>
        <v>1.74</v>
      </c>
      <c r="AB25" s="75">
        <f>-STOA!P25</f>
        <v>0</v>
      </c>
      <c r="AC25">
        <f t="shared" si="0"/>
        <v>9.7226808034336276</v>
      </c>
      <c r="AD25">
        <f t="shared" si="1"/>
        <v>595.40975123098724</v>
      </c>
      <c r="AE25">
        <f>'IDT-1'!F25</f>
        <v>0</v>
      </c>
      <c r="AF25" s="24"/>
      <c r="AG25">
        <f t="shared" si="2"/>
        <v>595.40975123098724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7.5225</v>
      </c>
      <c r="E26">
        <f>GT_NG!T26</f>
        <v>11.022299449753838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57.300000000000011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514.07511408867913</v>
      </c>
      <c r="P26" s="36">
        <v>21.188103463707154</v>
      </c>
      <c r="Q26" s="36">
        <v>7.7020505992010646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315.72999999999996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-214</v>
      </c>
      <c r="AA26" s="75">
        <f>STOA!J26</f>
        <v>1.74</v>
      </c>
      <c r="AB26" s="75">
        <f>-STOA!P26</f>
        <v>0</v>
      </c>
      <c r="AC26">
        <f t="shared" si="0"/>
        <v>10.397628727593096</v>
      </c>
      <c r="AD26">
        <f t="shared" si="1"/>
        <v>626.88243887374813</v>
      </c>
      <c r="AE26">
        <f>'IDT-1'!F26</f>
        <v>0</v>
      </c>
      <c r="AF26" s="24"/>
      <c r="AG26">
        <f t="shared" si="2"/>
        <v>626.88243887374813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7.5225</v>
      </c>
      <c r="E27">
        <f>GT_NG!T27</f>
        <v>11.022299449753838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57.300000000000011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573.58511269969699</v>
      </c>
      <c r="P27" s="36">
        <v>74.819999999999993</v>
      </c>
      <c r="Q27" s="36">
        <v>26.004655326768127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355.12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-431</v>
      </c>
      <c r="AA27" s="75">
        <f>STOA!J27</f>
        <v>1.74</v>
      </c>
      <c r="AB27" s="75">
        <f>-STOA!P27</f>
        <v>0</v>
      </c>
      <c r="AC27">
        <f t="shared" si="0"/>
        <v>12.950831346227428</v>
      </c>
      <c r="AD27">
        <f t="shared" si="1"/>
        <v>663.16373612999155</v>
      </c>
      <c r="AE27">
        <f>'IDT-1'!F27</f>
        <v>0</v>
      </c>
      <c r="AF27" s="24"/>
      <c r="AG27">
        <f t="shared" si="2"/>
        <v>663.16373612999155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7.5225</v>
      </c>
      <c r="E28">
        <f>GT_NG!T28</f>
        <v>11.022299449753838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57.300000000000011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630.48606639516197</v>
      </c>
      <c r="P28" s="36">
        <v>74.819999999999993</v>
      </c>
      <c r="Q28" s="36">
        <v>26.004655326768127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354.78999999999996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-432</v>
      </c>
      <c r="AA28" s="75">
        <f>STOA!J28</f>
        <v>1.74</v>
      </c>
      <c r="AB28" s="75">
        <f>-STOA!P28</f>
        <v>0</v>
      </c>
      <c r="AC28">
        <f t="shared" si="0"/>
        <v>13.434498514994221</v>
      </c>
      <c r="AD28">
        <f t="shared" si="1"/>
        <v>718.25102265668988</v>
      </c>
      <c r="AE28">
        <f>'IDT-1'!F28</f>
        <v>0</v>
      </c>
      <c r="AF28" s="24"/>
      <c r="AG28">
        <f t="shared" si="2"/>
        <v>718.25102265668988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7.5225</v>
      </c>
      <c r="E29">
        <f>GT_NG!T29</f>
        <v>11.022299449753838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57.300000000000011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638.8945168965854</v>
      </c>
      <c r="P29" s="36">
        <v>74.819999999999993</v>
      </c>
      <c r="Q29" s="36">
        <v>26.01</v>
      </c>
      <c r="R29" s="38">
        <v>0.28000000000000003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354.47999999999996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-384</v>
      </c>
      <c r="AA29" s="75">
        <f>STOA!J29</f>
        <v>1.74</v>
      </c>
      <c r="AB29" s="75">
        <f>-STOA!P29</f>
        <v>0</v>
      </c>
      <c r="AC29">
        <f t="shared" si="0"/>
        <v>13.098306823666652</v>
      </c>
      <c r="AD29">
        <f t="shared" si="1"/>
        <v>774.9710095226726</v>
      </c>
      <c r="AE29">
        <f>'IDT-1'!F29</f>
        <v>0</v>
      </c>
      <c r="AF29" s="24"/>
      <c r="AG29">
        <f t="shared" si="2"/>
        <v>774.9710095226726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7.5225</v>
      </c>
      <c r="E30">
        <f>GT_NG!T30</f>
        <v>11.022299449753838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57.300000000000011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693.68226431392293</v>
      </c>
      <c r="P30" s="36">
        <v>74.819999999999993</v>
      </c>
      <c r="Q30" s="36">
        <v>26.01</v>
      </c>
      <c r="R30" s="38">
        <v>1.1200000000000001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354.27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-338</v>
      </c>
      <c r="AA30" s="75">
        <f>STOA!J30</f>
        <v>1.74</v>
      </c>
      <c r="AB30" s="75">
        <f>-STOA!P30</f>
        <v>0</v>
      </c>
      <c r="AC30">
        <f t="shared" si="0"/>
        <v>13.682412110120731</v>
      </c>
      <c r="AD30">
        <f t="shared" si="1"/>
        <v>815.80465165355588</v>
      </c>
      <c r="AE30">
        <f>'IDT-1'!F30</f>
        <v>0</v>
      </c>
      <c r="AF30" s="24"/>
      <c r="AG30">
        <f t="shared" si="2"/>
        <v>815.80465165355588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57.300000000000011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761.09947264811888</v>
      </c>
      <c r="P31" s="36">
        <v>74.819999999999993</v>
      </c>
      <c r="Q31" s="36">
        <v>26.01</v>
      </c>
      <c r="R31" s="38">
        <v>3.36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383.45145600000001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-277</v>
      </c>
      <c r="AA31" s="75">
        <f>STOA!J31</f>
        <v>1.74</v>
      </c>
      <c r="AB31" s="75">
        <f>-STOA!P31</f>
        <v>0</v>
      </c>
      <c r="AC31">
        <f t="shared" si="0"/>
        <v>14.845963982040224</v>
      </c>
      <c r="AD31">
        <f t="shared" si="1"/>
        <v>874.82880462078163</v>
      </c>
      <c r="AE31">
        <f>'IDT-1'!F31</f>
        <v>0</v>
      </c>
      <c r="AF31" s="24"/>
      <c r="AG31">
        <f t="shared" si="2"/>
        <v>874.82880462078163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-160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826.59971789727683</v>
      </c>
      <c r="P32" s="36">
        <v>74.819999999999993</v>
      </c>
      <c r="Q32" s="36">
        <v>26.000000000000004</v>
      </c>
      <c r="R32" s="38">
        <v>7.0627993655828707</v>
      </c>
      <c r="S32" s="38">
        <v>0</v>
      </c>
      <c r="T32" s="37">
        <f>SUMPRODUCT(LTA!J32:AN32,LTA!J$101:AN$101,LTA!J$105:AN$105)</f>
        <v>1.02</v>
      </c>
      <c r="U32" s="37">
        <f>SUMPRODUCT(LTA!J32:AN32,LTA!J$102:AN$102,LTA!J$105:AN$105)</f>
        <v>407.22470599999997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-511</v>
      </c>
      <c r="AA32" s="75">
        <f>STOA!J32</f>
        <v>1.74</v>
      </c>
      <c r="AB32" s="75">
        <f>-STOA!P32</f>
        <v>0</v>
      </c>
      <c r="AC32">
        <f t="shared" si="0"/>
        <v>16.60847852844584</v>
      </c>
      <c r="AD32">
        <f t="shared" si="1"/>
        <v>934.26258468911681</v>
      </c>
      <c r="AE32">
        <f>'IDT-1'!F32</f>
        <v>0</v>
      </c>
      <c r="AF32" s="24"/>
      <c r="AG32">
        <f t="shared" si="2"/>
        <v>934.26258468911681</v>
      </c>
      <c r="AI32" s="34">
        <f>PXIL!J32</f>
        <v>0</v>
      </c>
      <c r="AJ32" s="34">
        <f>PXIL!P32</f>
        <v>0</v>
      </c>
      <c r="AK32" s="34">
        <f>RTM_IEX!J32</f>
        <v>28.9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882.27869422278172</v>
      </c>
      <c r="P33" s="36">
        <v>74.819999999999993</v>
      </c>
      <c r="Q33" s="36">
        <v>26.000000000000004</v>
      </c>
      <c r="R33" s="38">
        <v>10.76</v>
      </c>
      <c r="S33" s="38">
        <v>0</v>
      </c>
      <c r="T33" s="37">
        <f>SUMPRODUCT(LTA!J33:AN33,LTA!J$101:AN$101,LTA!J$105:AN$105)</f>
        <v>3.36</v>
      </c>
      <c r="U33" s="37">
        <f>SUMPRODUCT(LTA!J33:AN33,LTA!J$102:AN$102,LTA!J$105:AN$105)</f>
        <v>410.58125599999994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-392</v>
      </c>
      <c r="AA33" s="75">
        <f>STOA!J33</f>
        <v>1.74</v>
      </c>
      <c r="AB33" s="75">
        <f>-STOA!P33</f>
        <v>0</v>
      </c>
      <c r="AC33">
        <f t="shared" si="0"/>
        <v>16.065213662420273</v>
      </c>
      <c r="AD33">
        <f t="shared" si="1"/>
        <v>1070.9785765150641</v>
      </c>
      <c r="AE33">
        <f>'IDT-1'!F33</f>
        <v>-44</v>
      </c>
      <c r="AF33" s="24"/>
      <c r="AG33">
        <f t="shared" si="2"/>
        <v>1026.9785765150641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-19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853.059871979739</v>
      </c>
      <c r="P34" s="36">
        <v>74.819999999999993</v>
      </c>
      <c r="Q34" s="36">
        <v>26.000000000000004</v>
      </c>
      <c r="R34" s="38">
        <v>19.2</v>
      </c>
      <c r="S34" s="38">
        <v>0</v>
      </c>
      <c r="T34" s="37">
        <f>SUMPRODUCT(LTA!J34:AN34,LTA!J$101:AN$101,LTA!J$105:AN$105)</f>
        <v>5.9</v>
      </c>
      <c r="U34" s="37">
        <f>SUMPRODUCT(LTA!J34:AN34,LTA!J$102:AN$102,LTA!J$105:AN$105)</f>
        <v>413.34831499999996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-202</v>
      </c>
      <c r="AA34" s="75">
        <f>STOA!J34</f>
        <v>1.74</v>
      </c>
      <c r="AB34" s="75">
        <f>-STOA!P34</f>
        <v>0</v>
      </c>
      <c r="AC34">
        <f t="shared" si="0"/>
        <v>14.410442460698686</v>
      </c>
      <c r="AD34">
        <f t="shared" si="1"/>
        <v>1237.1615844737432</v>
      </c>
      <c r="AE34">
        <f>'IDT-1'!F34</f>
        <v>-162</v>
      </c>
      <c r="AF34" s="24"/>
      <c r="AG34">
        <f t="shared" si="2"/>
        <v>1075.1615844737432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-29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831.61018113882471</v>
      </c>
      <c r="P35" s="36">
        <v>74.819999999999993</v>
      </c>
      <c r="Q35" s="36">
        <v>26.000000000000004</v>
      </c>
      <c r="R35" s="38">
        <v>19.2</v>
      </c>
      <c r="S35" s="38">
        <v>0</v>
      </c>
      <c r="T35" s="37">
        <f>SUMPRODUCT(LTA!J35:AN35,LTA!J$101:AN$101,LTA!J$105:AN$105)</f>
        <v>8.58</v>
      </c>
      <c r="U35" s="37">
        <f>SUMPRODUCT(LTA!J35:AN35,LTA!J$102:AN$102,LTA!J$105:AN$105)</f>
        <v>417.94027600000004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-89</v>
      </c>
      <c r="AA35" s="75">
        <f>STOA!J35</f>
        <v>1.74</v>
      </c>
      <c r="AB35" s="75">
        <f>-STOA!P35</f>
        <v>0</v>
      </c>
      <c r="AC35">
        <f t="shared" si="0"/>
        <v>13.384935653471876</v>
      </c>
      <c r="AD35">
        <f t="shared" si="1"/>
        <v>1331.0093614400557</v>
      </c>
      <c r="AE35">
        <f>'IDT-1'!F35</f>
        <v>-214</v>
      </c>
      <c r="AF35" s="24"/>
      <c r="AG35">
        <f t="shared" si="2"/>
        <v>1117.0093614400557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814.60722723834226</v>
      </c>
      <c r="P36" s="36">
        <v>74.819999999999993</v>
      </c>
      <c r="Q36" s="36">
        <v>26.000000000000004</v>
      </c>
      <c r="R36" s="38">
        <v>21.2</v>
      </c>
      <c r="S36" s="38">
        <v>0</v>
      </c>
      <c r="T36" s="37">
        <f>SUMPRODUCT(LTA!J36:AN36,LTA!J$101:AN$101,LTA!J$105:AN$105)</f>
        <v>12.3</v>
      </c>
      <c r="U36" s="37">
        <f>SUMPRODUCT(LTA!J36:AN36,LTA!J$102:AN$102,LTA!J$105:AN$105)</f>
        <v>423.49381399999999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1.74</v>
      </c>
      <c r="AB36" s="75">
        <f>-STOA!P36</f>
        <v>0</v>
      </c>
      <c r="AC36">
        <f t="shared" si="0"/>
        <v>12.548990891493141</v>
      </c>
      <c r="AD36">
        <f t="shared" si="1"/>
        <v>1419.1158903015521</v>
      </c>
      <c r="AE36">
        <f>'IDT-1'!F36</f>
        <v>-258.029</v>
      </c>
      <c r="AF36" s="24"/>
      <c r="AG36">
        <f t="shared" si="2"/>
        <v>1161.0868903015521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-31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804.70384541301235</v>
      </c>
      <c r="P37" s="36">
        <v>74.819999999999993</v>
      </c>
      <c r="Q37" s="36">
        <v>26.000000000000004</v>
      </c>
      <c r="R37" s="38">
        <v>21.2</v>
      </c>
      <c r="S37" s="38">
        <v>0</v>
      </c>
      <c r="T37" s="37">
        <f>SUMPRODUCT(LTA!J37:AN37,LTA!J$101:AN$101,LTA!J$105:AN$105)</f>
        <v>15.99</v>
      </c>
      <c r="U37" s="37">
        <f>SUMPRODUCT(LTA!J37:AN37,LTA!J$102:AN$102,LTA!J$105:AN$105)</f>
        <v>429.41147799999999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1.74</v>
      </c>
      <c r="AB37" s="75">
        <f>-STOA!P37</f>
        <v>0</v>
      </c>
      <c r="AC37">
        <f t="shared" si="0"/>
        <v>12.707458858533261</v>
      </c>
      <c r="AD37">
        <f t="shared" si="1"/>
        <v>1399.6617045091821</v>
      </c>
      <c r="AE37">
        <f>'IDT-1'!F37</f>
        <v>-200.04900000000001</v>
      </c>
      <c r="AF37" s="24"/>
      <c r="AG37">
        <f t="shared" si="2"/>
        <v>1199.6127045091821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795.77529176024268</v>
      </c>
      <c r="P38" s="36">
        <v>74.819999999999993</v>
      </c>
      <c r="Q38" s="36">
        <v>26.000000000000004</v>
      </c>
      <c r="R38" s="38">
        <v>21.2</v>
      </c>
      <c r="S38" s="38">
        <v>0</v>
      </c>
      <c r="T38" s="37">
        <f>SUMPRODUCT(LTA!J38:AN38,LTA!J$101:AN$101,LTA!J$105:AN$105)</f>
        <v>21.18</v>
      </c>
      <c r="U38" s="37">
        <f>SUMPRODUCT(LTA!J38:AN38,LTA!J$102:AN$102,LTA!J$105:AN$105)</f>
        <v>434.14074400000004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12.631069265001106</v>
      </c>
      <c r="AD38">
        <f t="shared" si="1"/>
        <v>1410.7288064499446</v>
      </c>
      <c r="AE38">
        <f>'IDT-1'!F38</f>
        <v>-189.01400000000001</v>
      </c>
      <c r="AF38" s="24"/>
      <c r="AG38">
        <f t="shared" si="2"/>
        <v>1221.7148064499447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795.66174158153513</v>
      </c>
      <c r="P39" s="36">
        <v>74.819999999999993</v>
      </c>
      <c r="Q39" s="36">
        <v>26.000000000000004</v>
      </c>
      <c r="R39" s="38">
        <v>21.2</v>
      </c>
      <c r="S39" s="38">
        <v>0</v>
      </c>
      <c r="T39" s="37">
        <f>SUMPRODUCT(LTA!J39:AN39,LTA!J$101:AN$101,LTA!J$105:AN$105)</f>
        <v>22.35</v>
      </c>
      <c r="U39" s="37">
        <f>SUMPRODUCT(LTA!J39:AN39,LTA!J$102:AN$102,LTA!J$105:AN$105)</f>
        <v>432.58962200000002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1.74</v>
      </c>
      <c r="AB39" s="75">
        <f>-STOA!P39</f>
        <v>0</v>
      </c>
      <c r="AC39">
        <f t="shared" si="0"/>
        <v>12.795585134828437</v>
      </c>
      <c r="AD39">
        <f t="shared" si="1"/>
        <v>1389.9800900241114</v>
      </c>
      <c r="AE39">
        <f>'IDT-1'!F39</f>
        <v>-197.76400000000001</v>
      </c>
      <c r="AF39" s="24"/>
      <c r="AG39">
        <f t="shared" si="2"/>
        <v>1192.2160900241115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791.0634110312177</v>
      </c>
      <c r="P40" s="36">
        <v>74.819999999999993</v>
      </c>
      <c r="Q40" s="36">
        <v>26.000000000000004</v>
      </c>
      <c r="R40" s="38">
        <v>21.2</v>
      </c>
      <c r="S40" s="38">
        <v>0</v>
      </c>
      <c r="T40" s="37">
        <f>SUMPRODUCT(LTA!J40:AN40,LTA!J$101:AN$101,LTA!J$105:AN$105)</f>
        <v>27.12</v>
      </c>
      <c r="U40" s="37">
        <f>SUMPRODUCT(LTA!J40:AN40,LTA!J$102:AN$102,LTA!J$105:AN$105)</f>
        <v>438.96527099999997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1.74</v>
      </c>
      <c r="AB40" s="75">
        <f>-STOA!P40</f>
        <v>0</v>
      </c>
      <c r="AC40">
        <f t="shared" si="0"/>
        <v>12.977649975679109</v>
      </c>
      <c r="AD40">
        <f t="shared" si="1"/>
        <v>1381.3453436329435</v>
      </c>
      <c r="AE40">
        <f>'IDT-1'!F40</f>
        <v>-136.23500000000001</v>
      </c>
      <c r="AF40" s="24"/>
      <c r="AG40">
        <f t="shared" si="2"/>
        <v>1245.1103436329436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786.79076424955861</v>
      </c>
      <c r="P41" s="36">
        <v>74.819999999999993</v>
      </c>
      <c r="Q41" s="36">
        <v>26.000000000000004</v>
      </c>
      <c r="R41" s="38">
        <v>21.2</v>
      </c>
      <c r="S41" s="38">
        <v>0</v>
      </c>
      <c r="T41" s="37">
        <f>SUMPRODUCT(LTA!J41:AN41,LTA!J$101:AN$101,LTA!J$105:AN$105)</f>
        <v>27.88</v>
      </c>
      <c r="U41" s="37">
        <f>SUMPRODUCT(LTA!J41:AN41,LTA!J$102:AN$102,LTA!J$105:AN$105)</f>
        <v>445.31985200000003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1.74</v>
      </c>
      <c r="AB41" s="75">
        <f>-STOA!P41</f>
        <v>0</v>
      </c>
      <c r="AC41">
        <f t="shared" si="0"/>
        <v>12.993051065388284</v>
      </c>
      <c r="AD41">
        <f t="shared" si="1"/>
        <v>1385.1718767615753</v>
      </c>
      <c r="AE41">
        <f>'IDT-1'!F41</f>
        <v>-56.021000000000001</v>
      </c>
      <c r="AF41" s="24"/>
      <c r="AG41">
        <f t="shared" si="2"/>
        <v>1329.1508767615753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-74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789.73205217648388</v>
      </c>
      <c r="P42" s="36">
        <v>74.819999999999993</v>
      </c>
      <c r="Q42" s="36">
        <v>26.000000000000004</v>
      </c>
      <c r="R42" s="38">
        <v>22.7</v>
      </c>
      <c r="S42" s="38">
        <v>0</v>
      </c>
      <c r="T42" s="37">
        <f>SUMPRODUCT(LTA!J42:AN42,LTA!J$101:AN$101,LTA!J$105:AN$105)</f>
        <v>32.840000000000003</v>
      </c>
      <c r="U42" s="37">
        <f>SUMPRODUCT(LTA!J42:AN42,LTA!J$102:AN$102,LTA!J$105:AN$105)</f>
        <v>451.75443300000001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1.74</v>
      </c>
      <c r="AB42" s="75">
        <f>-STOA!P42</f>
        <v>0</v>
      </c>
      <c r="AC42">
        <f t="shared" si="0"/>
        <v>13.26161088797268</v>
      </c>
      <c r="AD42">
        <f t="shared" si="1"/>
        <v>1384.7391858659159</v>
      </c>
      <c r="AE42">
        <f>'IDT-1'!F42</f>
        <v>-6.1379999999999999</v>
      </c>
      <c r="AF42" s="24"/>
      <c r="AG42">
        <f t="shared" si="2"/>
        <v>1378.601185865916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-90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798.14937287983616</v>
      </c>
      <c r="P43" s="36">
        <v>74.819999999999993</v>
      </c>
      <c r="Q43" s="36">
        <v>0</v>
      </c>
      <c r="R43" s="38">
        <v>22.7</v>
      </c>
      <c r="S43" s="38">
        <v>0</v>
      </c>
      <c r="T43" s="37">
        <f>SUMPRODUCT(LTA!J43:AN43,LTA!J$101:AN$101,LTA!J$105:AN$105)</f>
        <v>34.79</v>
      </c>
      <c r="U43" s="37">
        <f>SUMPRODUCT(LTA!J43:AN43,LTA!J$102:AN$102,LTA!J$105:AN$105)</f>
        <v>458.44379500000002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1.74</v>
      </c>
      <c r="AB43" s="75">
        <f>-STOA!P43</f>
        <v>0</v>
      </c>
      <c r="AC43">
        <f t="shared" si="0"/>
        <v>12.932352290934167</v>
      </c>
      <c r="AD43">
        <f t="shared" si="1"/>
        <v>1406.1251271663068</v>
      </c>
      <c r="AE43">
        <f>'IDT-1'!F43</f>
        <v>-1.8479999999999999</v>
      </c>
      <c r="AF43" s="24"/>
      <c r="AG43">
        <f t="shared" si="2"/>
        <v>1404.2771271663069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794.5935788788837</v>
      </c>
      <c r="P44" s="36">
        <v>74.819999999999993</v>
      </c>
      <c r="Q44" s="36">
        <v>0</v>
      </c>
      <c r="R44" s="38">
        <v>22.7</v>
      </c>
      <c r="S44" s="38">
        <v>0</v>
      </c>
      <c r="T44" s="37">
        <f>SUMPRODUCT(LTA!J44:AN44,LTA!J$101:AN$101,LTA!J$105:AN$105)</f>
        <v>36.450000000000003</v>
      </c>
      <c r="U44" s="37">
        <f>SUMPRODUCT(LTA!J44:AN44,LTA!J$102:AN$102,LTA!J$105:AN$105)</f>
        <v>465.78767099999999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1.74</v>
      </c>
      <c r="AB44" s="75">
        <f>-STOA!P44</f>
        <v>0</v>
      </c>
      <c r="AC44">
        <f t="shared" si="0"/>
        <v>12.978116179726168</v>
      </c>
      <c r="AD44">
        <f t="shared" si="1"/>
        <v>1411.5274452765625</v>
      </c>
      <c r="AE44">
        <f>'IDT-1'!F44</f>
        <v>0</v>
      </c>
      <c r="AF44" s="24"/>
      <c r="AG44">
        <f t="shared" si="2"/>
        <v>1411.5274452765625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784.97062070252503</v>
      </c>
      <c r="P45" s="36">
        <v>74.819999999999993</v>
      </c>
      <c r="Q45" s="36">
        <v>0</v>
      </c>
      <c r="R45" s="38">
        <v>22.7</v>
      </c>
      <c r="S45" s="38">
        <v>0</v>
      </c>
      <c r="T45" s="37">
        <f>SUMPRODUCT(LTA!J45:AN45,LTA!J$101:AN$101,LTA!J$105:AN$105)</f>
        <v>39.79</v>
      </c>
      <c r="U45" s="37">
        <f>SUMPRODUCT(LTA!J45:AN45,LTA!J$102:AN$102,LTA!J$105:AN$105)</f>
        <v>465.290616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1.74</v>
      </c>
      <c r="AB45" s="75">
        <f>-STOA!P45</f>
        <v>0</v>
      </c>
      <c r="AC45">
        <f t="shared" si="0"/>
        <v>12.667029337298082</v>
      </c>
      <c r="AD45">
        <f t="shared" si="1"/>
        <v>1435.0585189426317</v>
      </c>
      <c r="AE45">
        <f>'IDT-1'!F45</f>
        <v>0</v>
      </c>
      <c r="AF45" s="24"/>
      <c r="AG45">
        <f t="shared" si="2"/>
        <v>1435.0585189426317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777.43100222528233</v>
      </c>
      <c r="P46" s="36">
        <v>74.819999999999993</v>
      </c>
      <c r="Q46" s="36">
        <v>0</v>
      </c>
      <c r="R46" s="38">
        <v>22.7</v>
      </c>
      <c r="S46" s="38">
        <v>0</v>
      </c>
      <c r="T46" s="37">
        <f>SUMPRODUCT(LTA!J46:AN46,LTA!J$101:AN$101,LTA!J$105:AN$105)</f>
        <v>45.75</v>
      </c>
      <c r="U46" s="37">
        <f>SUMPRODUCT(LTA!J46:AN46,LTA!J$102:AN$102,LTA!J$105:AN$105)</f>
        <v>471.56840099999999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1.74</v>
      </c>
      <c r="AB46" s="75">
        <f>-STOA!P46</f>
        <v>0</v>
      </c>
      <c r="AC46">
        <f t="shared" si="0"/>
        <v>12.706493936089243</v>
      </c>
      <c r="AD46">
        <f t="shared" si="1"/>
        <v>1439.7172208665979</v>
      </c>
      <c r="AE46">
        <f>'IDT-1'!F46</f>
        <v>0</v>
      </c>
      <c r="AF46" s="24"/>
      <c r="AG46">
        <f t="shared" si="2"/>
        <v>1439.7172208665979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781.17848038410068</v>
      </c>
      <c r="P47" s="36">
        <v>74.819999999999993</v>
      </c>
      <c r="Q47" s="36">
        <v>0</v>
      </c>
      <c r="R47" s="38">
        <v>22.699999999999996</v>
      </c>
      <c r="S47" s="38">
        <v>0</v>
      </c>
      <c r="T47" s="37">
        <f>SUMPRODUCT(LTA!J47:AN47,LTA!J$101:AN$101,LTA!J$105:AN$105)</f>
        <v>51.7</v>
      </c>
      <c r="U47" s="37">
        <f>SUMPRODUCT(LTA!J47:AN47,LTA!J$102:AN$102,LTA!J$105:AN$105)</f>
        <v>475.06354099999999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1.74</v>
      </c>
      <c r="AB47" s="75">
        <f>-STOA!P47</f>
        <v>0</v>
      </c>
      <c r="AC47">
        <f t="shared" si="0"/>
        <v>12.817311928623319</v>
      </c>
      <c r="AD47">
        <f t="shared" si="1"/>
        <v>1452.7990210328824</v>
      </c>
      <c r="AE47">
        <f>'IDT-1'!F47</f>
        <v>-5.4050000000000002</v>
      </c>
      <c r="AF47" s="24"/>
      <c r="AG47">
        <f t="shared" si="2"/>
        <v>1447.3940210328824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781.20406004404458</v>
      </c>
      <c r="P48" s="36">
        <v>74.819999999999993</v>
      </c>
      <c r="Q48" s="36">
        <v>0</v>
      </c>
      <c r="R48" s="38">
        <v>22.699999999999996</v>
      </c>
      <c r="S48" s="38">
        <v>0</v>
      </c>
      <c r="T48" s="37">
        <f>SUMPRODUCT(LTA!J48:AN48,LTA!J$101:AN$101,LTA!J$105:AN$105)</f>
        <v>63.71</v>
      </c>
      <c r="U48" s="37">
        <f>SUMPRODUCT(LTA!J48:AN48,LTA!J$102:AN$102,LTA!J$105:AN$105)</f>
        <v>479.98843899999997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1.74</v>
      </c>
      <c r="AB48" s="75">
        <f>-STOA!P48</f>
        <v>0</v>
      </c>
      <c r="AC48">
        <f t="shared" si="0"/>
        <v>12.959779940966847</v>
      </c>
      <c r="AD48">
        <f t="shared" si="1"/>
        <v>1469.6170306804825</v>
      </c>
      <c r="AE48">
        <f>'IDT-1'!F48</f>
        <v>-20.057000000000002</v>
      </c>
      <c r="AF48" s="24"/>
      <c r="AG48">
        <f t="shared" si="2"/>
        <v>1449.5600306804824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781.20406004404458</v>
      </c>
      <c r="P49" s="36">
        <v>74.819999999999993</v>
      </c>
      <c r="Q49" s="36">
        <v>0</v>
      </c>
      <c r="R49" s="38">
        <v>23.7</v>
      </c>
      <c r="S49" s="38">
        <v>0</v>
      </c>
      <c r="T49" s="37">
        <f>SUMPRODUCT(LTA!J49:AN49,LTA!J$101:AN$101,LTA!J$105:AN$105)</f>
        <v>80.349999999999994</v>
      </c>
      <c r="U49" s="37">
        <f>SUMPRODUCT(LTA!J49:AN49,LTA!J$102:AN$102,LTA!J$105:AN$105)</f>
        <v>484.47535199999999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1.74</v>
      </c>
      <c r="AB49" s="75">
        <f>-STOA!P49</f>
        <v>0</v>
      </c>
      <c r="AC49">
        <f t="shared" si="0"/>
        <v>13.060934432917954</v>
      </c>
      <c r="AD49">
        <f t="shared" si="1"/>
        <v>1501.6427891885312</v>
      </c>
      <c r="AE49">
        <f>'IDT-1'!F49</f>
        <v>-37.155000000000001</v>
      </c>
      <c r="AF49" s="24"/>
      <c r="AG49">
        <f t="shared" si="2"/>
        <v>1464.4877891885312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52.33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769.98383662546519</v>
      </c>
      <c r="P50" s="36">
        <v>74.819999999999993</v>
      </c>
      <c r="Q50" s="36">
        <v>0</v>
      </c>
      <c r="R50" s="38">
        <v>23.7</v>
      </c>
      <c r="S50" s="38">
        <v>0</v>
      </c>
      <c r="T50" s="37">
        <f>SUMPRODUCT(LTA!J50:AN50,LTA!J$101:AN$101,LTA!J$105:AN$105)</f>
        <v>93.94</v>
      </c>
      <c r="U50" s="37">
        <f>SUMPRODUCT(LTA!J50:AN50,LTA!J$102:AN$102,LTA!J$105:AN$105)</f>
        <v>488.251756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1.74</v>
      </c>
      <c r="AB50" s="75">
        <f>-STOA!P50</f>
        <v>0</v>
      </c>
      <c r="AC50">
        <f t="shared" si="0"/>
        <v>12.797987195304106</v>
      </c>
      <c r="AD50">
        <f t="shared" si="1"/>
        <v>1510.7719170075657</v>
      </c>
      <c r="AE50">
        <f>'IDT-1'!F50</f>
        <v>-58.454999999999998</v>
      </c>
      <c r="AF50" s="24"/>
      <c r="AG50">
        <f t="shared" si="2"/>
        <v>1452.3169170075657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10.770697922216302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52.33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769.6365971990416</v>
      </c>
      <c r="P51" s="36">
        <v>74.819999999999993</v>
      </c>
      <c r="Q51" s="36">
        <v>0</v>
      </c>
      <c r="R51" s="38">
        <v>23.7</v>
      </c>
      <c r="S51" s="38">
        <v>0</v>
      </c>
      <c r="T51" s="37">
        <f>SUMPRODUCT(LTA!J51:AN51,LTA!J$101:AN$101,LTA!J$105:AN$105)</f>
        <v>102.11</v>
      </c>
      <c r="U51" s="37">
        <f>SUMPRODUCT(LTA!J51:AN51,LTA!J$102:AN$102,LTA!J$105:AN$105)</f>
        <v>485.18586099999999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1.74</v>
      </c>
      <c r="AB51" s="75">
        <f>-STOA!P51</f>
        <v>0</v>
      </c>
      <c r="AC51">
        <f t="shared" si="0"/>
        <v>12.956295291418565</v>
      </c>
      <c r="AD51">
        <f t="shared" si="1"/>
        <v>1529.4598108298392</v>
      </c>
      <c r="AE51">
        <f>'IDT-1'!F51</f>
        <v>-86.620999999999995</v>
      </c>
      <c r="AF51" s="24"/>
      <c r="AG51">
        <f t="shared" si="2"/>
        <v>1442.8388108298391</v>
      </c>
      <c r="AI51" s="34">
        <f>PXIL!J51</f>
        <v>0</v>
      </c>
      <c r="AJ51" s="34">
        <f>PXIL!P51</f>
        <v>0</v>
      </c>
      <c r="AK51" s="34">
        <f>RTM_IEX!J51</f>
        <v>14.45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10.770697922216302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52.33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676.70127793519998</v>
      </c>
      <c r="P52" s="36">
        <v>74.819999999999993</v>
      </c>
      <c r="Q52" s="36">
        <v>0</v>
      </c>
      <c r="R52" s="38">
        <v>23.7</v>
      </c>
      <c r="S52" s="38">
        <v>0</v>
      </c>
      <c r="T52" s="37">
        <f>SUMPRODUCT(LTA!J52:AN52,LTA!J$101:AN$101,LTA!J$105:AN$105)</f>
        <v>102.11</v>
      </c>
      <c r="U52" s="37">
        <f>SUMPRODUCT(LTA!J52:AN52,LTA!J$102:AN$102,LTA!J$105:AN$105)</f>
        <v>488.29068799999999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1.74</v>
      </c>
      <c r="AB52" s="75">
        <f>-STOA!P52</f>
        <v>0</v>
      </c>
      <c r="AC52">
        <f t="shared" si="0"/>
        <v>12.080339156402296</v>
      </c>
      <c r="AD52">
        <f t="shared" si="1"/>
        <v>1426.055274701014</v>
      </c>
      <c r="AE52">
        <f>'IDT-1'!F52</f>
        <v>0</v>
      </c>
      <c r="AF52" s="24"/>
      <c r="AG52">
        <f t="shared" si="2"/>
        <v>1426.055274701014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616.82612097625758</v>
      </c>
      <c r="P53" s="36">
        <v>74.819999999999993</v>
      </c>
      <c r="Q53" s="36">
        <v>0</v>
      </c>
      <c r="R53" s="38">
        <v>23.7</v>
      </c>
      <c r="S53" s="38">
        <v>0</v>
      </c>
      <c r="T53" s="37">
        <f>SUMPRODUCT(LTA!J53:AN53,LTA!J$101:AN$101,LTA!J$105:AN$105)</f>
        <v>104.11</v>
      </c>
      <c r="U53" s="37">
        <f>SUMPRODUCT(LTA!J53:AN53,LTA!J$102:AN$102,LTA!J$105:AN$105)</f>
        <v>490.05194800000004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11.808571996650763</v>
      </c>
      <c r="AD53">
        <f t="shared" si="1"/>
        <v>1393.9738085570116</v>
      </c>
      <c r="AE53">
        <f>'IDT-1'!F53</f>
        <v>0</v>
      </c>
      <c r="AF53" s="24"/>
      <c r="AG53">
        <f t="shared" si="2"/>
        <v>1393.9738085570116</v>
      </c>
      <c r="AI53" s="34">
        <f>PXIL!J53</f>
        <v>0</v>
      </c>
      <c r="AJ53" s="34">
        <f>PXIL!P53</f>
        <v>0</v>
      </c>
      <c r="AK53" s="34">
        <f>RTM_IEX!J53</f>
        <v>19.260000000000002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7.6729499999999993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554.22459847471282</v>
      </c>
      <c r="P54" s="36">
        <v>74.819999999999993</v>
      </c>
      <c r="Q54" s="36">
        <v>0</v>
      </c>
      <c r="R54" s="38">
        <v>23.7</v>
      </c>
      <c r="S54" s="38">
        <v>0</v>
      </c>
      <c r="T54" s="37">
        <f>SUMPRODUCT(LTA!J54:AN54,LTA!J$101:AN$101,LTA!J$105:AN$105)</f>
        <v>104.11</v>
      </c>
      <c r="U54" s="37">
        <f>SUMPRODUCT(LTA!J54:AN54,LTA!J$102:AN$102,LTA!J$105:AN$105)</f>
        <v>491.47296600000004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1.74</v>
      </c>
      <c r="AB54" s="75">
        <f>-STOA!P54</f>
        <v>0</v>
      </c>
      <c r="AC54">
        <f t="shared" si="0"/>
        <v>11.213763758837789</v>
      </c>
      <c r="AD54">
        <f t="shared" si="1"/>
        <v>1323.7581122932802</v>
      </c>
      <c r="AE54">
        <f>'IDT-1'!F54</f>
        <v>0</v>
      </c>
      <c r="AF54" s="24"/>
      <c r="AG54">
        <f t="shared" si="2"/>
        <v>1323.7581122932802</v>
      </c>
      <c r="AI54" s="34">
        <f>PXIL!J54</f>
        <v>0</v>
      </c>
      <c r="AJ54" s="34">
        <f>PXIL!P54</f>
        <v>0</v>
      </c>
      <c r="AK54" s="34">
        <f>RTM_IEX!J54</f>
        <v>9.6300000000000008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7.6729499999999993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57.300000000000011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506.76057591777874</v>
      </c>
      <c r="P55" s="36">
        <v>74.819999999999993</v>
      </c>
      <c r="Q55" s="36">
        <v>0</v>
      </c>
      <c r="R55" s="38">
        <v>23.7</v>
      </c>
      <c r="S55" s="38">
        <v>0</v>
      </c>
      <c r="T55" s="37">
        <f>SUMPRODUCT(LTA!J55:AN55,LTA!J$101:AN$101,LTA!J$105:AN$105)</f>
        <v>104.08</v>
      </c>
      <c r="U55" s="37">
        <f>SUMPRODUCT(LTA!J55:AN55,LTA!J$102:AN$102,LTA!J$105:AN$105)</f>
        <v>430.89762600000006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1.74</v>
      </c>
      <c r="AB55" s="75">
        <f>-STOA!P55</f>
        <v>0</v>
      </c>
      <c r="AC55">
        <f t="shared" si="0"/>
        <v>10.23206111335954</v>
      </c>
      <c r="AD55">
        <f t="shared" si="1"/>
        <v>1207.870452381824</v>
      </c>
      <c r="AE55">
        <f>'IDT-1'!F55</f>
        <v>0</v>
      </c>
      <c r="AF55" s="24"/>
      <c r="AG55">
        <f t="shared" si="2"/>
        <v>1207.870452381824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7.6729499999999993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57.300000000000011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516.19081047868849</v>
      </c>
      <c r="P56" s="36">
        <v>74.819999999999993</v>
      </c>
      <c r="Q56" s="36">
        <v>0</v>
      </c>
      <c r="R56" s="38">
        <v>23.7</v>
      </c>
      <c r="S56" s="38">
        <v>0</v>
      </c>
      <c r="T56" s="37">
        <f>SUMPRODUCT(LTA!J56:AN56,LTA!J$101:AN$101,LTA!J$105:AN$105)</f>
        <v>103.99</v>
      </c>
      <c r="U56" s="37">
        <f>SUMPRODUCT(LTA!J56:AN56,LTA!J$102:AN$102,LTA!J$105:AN$105)</f>
        <v>361.51182700000004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1.74</v>
      </c>
      <c r="AB56" s="75">
        <f>-STOA!P56</f>
        <v>0</v>
      </c>
      <c r="AC56">
        <f t="shared" si="0"/>
        <v>9.7276783720711837</v>
      </c>
      <c r="AD56">
        <f t="shared" si="1"/>
        <v>1148.329270684022</v>
      </c>
      <c r="AE56">
        <f>'IDT-1'!F56</f>
        <v>0</v>
      </c>
      <c r="AF56" s="24"/>
      <c r="AG56">
        <f t="shared" si="2"/>
        <v>1148.329270684022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7.6729499999999993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57.300000000000011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516.18638202503223</v>
      </c>
      <c r="P57" s="36">
        <v>74.819999999999993</v>
      </c>
      <c r="Q57" s="36">
        <v>0</v>
      </c>
      <c r="R57" s="38">
        <v>23.7</v>
      </c>
      <c r="S57" s="38">
        <v>0</v>
      </c>
      <c r="T57" s="37">
        <f>SUMPRODUCT(LTA!J57:AN57,LTA!J$101:AN$101,LTA!J$105:AN$105)</f>
        <v>103.23</v>
      </c>
      <c r="U57" s="37">
        <f>SUMPRODUCT(LTA!J57:AN57,LTA!J$102:AN$102,LTA!J$105:AN$105)</f>
        <v>347.73963200000003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1.74</v>
      </c>
      <c r="AB57" s="75">
        <f>-STOA!P57</f>
        <v>0</v>
      </c>
      <c r="AC57">
        <f t="shared" si="0"/>
        <v>9.8887347350604689</v>
      </c>
      <c r="AD57">
        <f t="shared" si="1"/>
        <v>1167.3415908673765</v>
      </c>
      <c r="AE57">
        <f>'IDT-1'!F57</f>
        <v>0</v>
      </c>
      <c r="AF57" s="24"/>
      <c r="AG57">
        <f t="shared" si="2"/>
        <v>1167.3415908673765</v>
      </c>
      <c r="AI57" s="34">
        <f>PXIL!J57</f>
        <v>0</v>
      </c>
      <c r="AJ57" s="34">
        <f>PXIL!P57</f>
        <v>0</v>
      </c>
      <c r="AK57" s="34">
        <f>RTM_IEX!J57</f>
        <v>33.71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7.6729499999999993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57.300000000000011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507.05271417433818</v>
      </c>
      <c r="P58" s="36">
        <v>74.819999999999993</v>
      </c>
      <c r="Q58" s="36">
        <v>0</v>
      </c>
      <c r="R58" s="38">
        <v>23.7</v>
      </c>
      <c r="S58" s="38">
        <v>0</v>
      </c>
      <c r="T58" s="37">
        <f>SUMPRODUCT(LTA!J58:AN58,LTA!J$101:AN$101,LTA!J$105:AN$105)</f>
        <v>100.78</v>
      </c>
      <c r="U58" s="37">
        <f>SUMPRODUCT(LTA!J58:AN58,LTA!J$102:AN$102,LTA!J$105:AN$105)</f>
        <v>384.75101700000005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1.74</v>
      </c>
      <c r="AB58" s="75">
        <f>-STOA!P58</f>
        <v>0</v>
      </c>
      <c r="AC58">
        <f t="shared" si="0"/>
        <v>10.06183955911464</v>
      </c>
      <c r="AD58">
        <f t="shared" si="1"/>
        <v>1187.7762031926286</v>
      </c>
      <c r="AE58">
        <f>'IDT-1'!F58</f>
        <v>0</v>
      </c>
      <c r="AF58" s="24"/>
      <c r="AG58">
        <f t="shared" si="2"/>
        <v>1187.7762031926286</v>
      </c>
      <c r="AI58" s="34">
        <f>PXIL!J58</f>
        <v>0</v>
      </c>
      <c r="AJ58" s="34">
        <f>PXIL!P58</f>
        <v>0</v>
      </c>
      <c r="AK58" s="34">
        <f>RTM_IEX!J58</f>
        <v>28.89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7.6729499999999993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57.300000000000011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504.6958155564916</v>
      </c>
      <c r="P59" s="36">
        <v>74.819999999999993</v>
      </c>
      <c r="Q59" s="36">
        <v>0</v>
      </c>
      <c r="R59" s="38">
        <v>23.7</v>
      </c>
      <c r="S59" s="38">
        <v>0</v>
      </c>
      <c r="T59" s="37">
        <f>SUMPRODUCT(LTA!J59:AN59,LTA!J$101:AN$101,LTA!J$105:AN$105)</f>
        <v>99.22</v>
      </c>
      <c r="U59" s="37">
        <f>SUMPRODUCT(LTA!J59:AN59,LTA!J$102:AN$102,LTA!J$105:AN$105)</f>
        <v>426.2805580000001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-26</v>
      </c>
      <c r="AA59" s="75">
        <f>STOA!J59</f>
        <v>1.74</v>
      </c>
      <c r="AB59" s="75">
        <f>-STOA!P59</f>
        <v>0</v>
      </c>
      <c r="AC59">
        <f t="shared" si="0"/>
        <v>10.677217522169922</v>
      </c>
      <c r="AD59">
        <f t="shared" si="1"/>
        <v>1208.1998564448309</v>
      </c>
      <c r="AE59">
        <f>'IDT-1'!F59</f>
        <v>0</v>
      </c>
      <c r="AF59" s="24"/>
      <c r="AG59">
        <f t="shared" si="2"/>
        <v>1208.1998564448309</v>
      </c>
      <c r="AI59" s="34">
        <f>PXIL!J59</f>
        <v>0</v>
      </c>
      <c r="AJ59" s="34">
        <f>PXIL!P59</f>
        <v>0</v>
      </c>
      <c r="AK59" s="34">
        <f>RTM_IEX!J59</f>
        <v>38.520000000000003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7.6729499999999993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57.300000000000011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504.58576962209855</v>
      </c>
      <c r="P60" s="36">
        <v>74.819999999999993</v>
      </c>
      <c r="Q60" s="36">
        <v>0</v>
      </c>
      <c r="R60" s="38">
        <v>23.7</v>
      </c>
      <c r="S60" s="38">
        <v>0</v>
      </c>
      <c r="T60" s="37">
        <f>SUMPRODUCT(LTA!J60:AN60,LTA!J$101:AN$101,LTA!J$105:AN$105)</f>
        <v>94.62</v>
      </c>
      <c r="U60" s="37">
        <f>SUMPRODUCT(LTA!J60:AN60,LTA!J$102:AN$102,LTA!J$105:AN$105)</f>
        <v>423.56959000000006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-21</v>
      </c>
      <c r="AA60" s="75">
        <f>STOA!J60</f>
        <v>1.74</v>
      </c>
      <c r="AB60" s="75">
        <f>-STOA!P60</f>
        <v>0</v>
      </c>
      <c r="AC60">
        <f t="shared" si="0"/>
        <v>10.572525216496576</v>
      </c>
      <c r="AD60">
        <f t="shared" si="1"/>
        <v>1205.8835348161113</v>
      </c>
      <c r="AE60">
        <f>'IDT-1'!F60</f>
        <v>0</v>
      </c>
      <c r="AF60" s="24"/>
      <c r="AG60">
        <f t="shared" si="2"/>
        <v>1205.8835348161113</v>
      </c>
      <c r="AI60" s="34">
        <f>PXIL!J60</f>
        <v>0</v>
      </c>
      <c r="AJ60" s="34">
        <f>PXIL!P60</f>
        <v>0</v>
      </c>
      <c r="AK60" s="34">
        <f>RTM_IEX!J60</f>
        <v>38.520000000000003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7.6729499999999993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57.300000000000011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518.60665066412923</v>
      </c>
      <c r="P61" s="36">
        <v>74.819999999999993</v>
      </c>
      <c r="Q61" s="36">
        <v>0</v>
      </c>
      <c r="R61" s="38">
        <v>23.7</v>
      </c>
      <c r="S61" s="38">
        <v>0</v>
      </c>
      <c r="T61" s="37">
        <f>SUMPRODUCT(LTA!J61:AN61,LTA!J$101:AN$101,LTA!J$105:AN$105)</f>
        <v>89.87</v>
      </c>
      <c r="U61" s="37">
        <f>SUMPRODUCT(LTA!J61:AN61,LTA!J$102:AN$102,LTA!J$105:AN$105)</f>
        <v>420.9007830000001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-17</v>
      </c>
      <c r="AA61" s="75">
        <f>STOA!J61</f>
        <v>1.74</v>
      </c>
      <c r="AB61" s="75">
        <f>-STOA!P61</f>
        <v>0</v>
      </c>
      <c r="AC61">
        <f t="shared" si="0"/>
        <v>10.594098007550077</v>
      </c>
      <c r="AD61">
        <f t="shared" si="1"/>
        <v>1216.4640360670885</v>
      </c>
      <c r="AE61">
        <f>'IDT-1'!F61</f>
        <v>0</v>
      </c>
      <c r="AF61" s="24"/>
      <c r="AG61">
        <f t="shared" si="2"/>
        <v>1216.4640360670885</v>
      </c>
      <c r="AI61" s="34">
        <f>PXIL!J61</f>
        <v>0</v>
      </c>
      <c r="AJ61" s="34">
        <f>PXIL!P61</f>
        <v>0</v>
      </c>
      <c r="AK61" s="34">
        <f>RTM_IEX!J61</f>
        <v>38.520000000000003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7.6729499999999993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57.300000000000011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518.61318422289492</v>
      </c>
      <c r="P62" s="36">
        <v>74.819999999999993</v>
      </c>
      <c r="Q62" s="36">
        <v>0</v>
      </c>
      <c r="R62" s="38">
        <v>23.7</v>
      </c>
      <c r="S62" s="38">
        <v>0</v>
      </c>
      <c r="T62" s="37">
        <f>SUMPRODUCT(LTA!J62:AN62,LTA!J$101:AN$101,LTA!J$105:AN$105)</f>
        <v>84.06</v>
      </c>
      <c r="U62" s="37">
        <f>SUMPRODUCT(LTA!J62:AN62,LTA!J$102:AN$102,LTA!J$105:AN$105)</f>
        <v>416.46680700000007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-15</v>
      </c>
      <c r="AA62" s="75">
        <f>STOA!J62</f>
        <v>1.74</v>
      </c>
      <c r="AB62" s="75">
        <f>-STOA!P62</f>
        <v>0</v>
      </c>
      <c r="AC62">
        <f t="shared" si="0"/>
        <v>10.450757175593926</v>
      </c>
      <c r="AD62">
        <f t="shared" si="1"/>
        <v>1203.55993445781</v>
      </c>
      <c r="AE62">
        <f>'IDT-1'!F62</f>
        <v>0</v>
      </c>
      <c r="AF62" s="24"/>
      <c r="AG62">
        <f t="shared" si="2"/>
        <v>1203.55993445781</v>
      </c>
      <c r="AI62" s="34">
        <f>PXIL!J62</f>
        <v>0</v>
      </c>
      <c r="AJ62" s="34">
        <f>PXIL!P62</f>
        <v>0</v>
      </c>
      <c r="AK62" s="34">
        <f>RTM_IEX!J62</f>
        <v>33.71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7.6729499999999993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57.300000000000011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522.82056368225994</v>
      </c>
      <c r="P63" s="36">
        <v>74.819999999999993</v>
      </c>
      <c r="Q63" s="36">
        <v>0</v>
      </c>
      <c r="R63" s="38">
        <v>23.7</v>
      </c>
      <c r="S63" s="38">
        <v>0</v>
      </c>
      <c r="T63" s="37">
        <f>SUMPRODUCT(LTA!J63:AN63,LTA!J$101:AN$101,LTA!J$105:AN$105)</f>
        <v>78.14</v>
      </c>
      <c r="U63" s="37">
        <f>SUMPRODUCT(LTA!J63:AN63,LTA!J$102:AN$102,LTA!J$105:AN$105)</f>
        <v>455.32114200000001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-14</v>
      </c>
      <c r="AA63" s="75">
        <f>STOA!J63</f>
        <v>1.74</v>
      </c>
      <c r="AB63" s="75">
        <f>-STOA!P63</f>
        <v>0</v>
      </c>
      <c r="AC63">
        <f t="shared" si="0"/>
        <v>10.592492419327703</v>
      </c>
      <c r="AD63">
        <f t="shared" si="1"/>
        <v>1222.2999136734411</v>
      </c>
      <c r="AE63">
        <f>'IDT-1'!F63</f>
        <v>0</v>
      </c>
      <c r="AF63" s="24"/>
      <c r="AG63">
        <f t="shared" si="2"/>
        <v>1222.2999136734411</v>
      </c>
      <c r="AI63" s="34">
        <f>PXIL!J63</f>
        <v>0</v>
      </c>
      <c r="AJ63" s="34">
        <f>PXIL!P63</f>
        <v>0</v>
      </c>
      <c r="AK63" s="34">
        <f>RTM_IEX!J63</f>
        <v>14.45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7.6729499999999993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57.300000000000011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523.21151477321234</v>
      </c>
      <c r="P64" s="36">
        <v>74.819999999999993</v>
      </c>
      <c r="Q64" s="36">
        <v>0</v>
      </c>
      <c r="R64" s="38">
        <v>23.7</v>
      </c>
      <c r="S64" s="38">
        <v>0</v>
      </c>
      <c r="T64" s="37">
        <f>SUMPRODUCT(LTA!J64:AN64,LTA!J$101:AN$101,LTA!J$105:AN$105)</f>
        <v>70.11</v>
      </c>
      <c r="U64" s="37">
        <f>SUMPRODUCT(LTA!J64:AN64,LTA!J$102:AN$102,LTA!J$105:AN$105)</f>
        <v>446.93289800000002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-14</v>
      </c>
      <c r="AA64" s="75">
        <f>STOA!J64</f>
        <v>1.74</v>
      </c>
      <c r="AB64" s="75">
        <f>-STOA!P64</f>
        <v>0</v>
      </c>
      <c r="AC64">
        <f t="shared" si="0"/>
        <v>10.457863158891705</v>
      </c>
      <c r="AD64">
        <f t="shared" si="1"/>
        <v>1206.4072500248296</v>
      </c>
      <c r="AE64">
        <f>'IDT-1'!F64</f>
        <v>0</v>
      </c>
      <c r="AF64" s="24"/>
      <c r="AG64">
        <f t="shared" si="2"/>
        <v>1206.4072500248296</v>
      </c>
      <c r="AI64" s="34">
        <f>PXIL!J64</f>
        <v>0</v>
      </c>
      <c r="AJ64" s="34">
        <f>PXIL!P64</f>
        <v>0</v>
      </c>
      <c r="AK64" s="34">
        <f>RTM_IEX!J64</f>
        <v>14.45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7.6729499999999993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57.300000000000011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521.53541314188487</v>
      </c>
      <c r="P65" s="36">
        <v>74.819999999999993</v>
      </c>
      <c r="Q65" s="36">
        <v>0</v>
      </c>
      <c r="R65" s="38">
        <v>23.7</v>
      </c>
      <c r="S65" s="38">
        <v>0</v>
      </c>
      <c r="T65" s="37">
        <f>SUMPRODUCT(LTA!J65:AN65,LTA!J$101:AN$101,LTA!J$105:AN$105)</f>
        <v>62.01</v>
      </c>
      <c r="U65" s="37">
        <f>SUMPRODUCT(LTA!J65:AN65,LTA!J$102:AN$102,LTA!J$105:AN$105)</f>
        <v>437.92747000000003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-8</v>
      </c>
      <c r="AA65" s="75">
        <f>STOA!J65</f>
        <v>1.74</v>
      </c>
      <c r="AB65" s="75">
        <f>-STOA!P65</f>
        <v>0</v>
      </c>
      <c r="AC65">
        <f t="shared" si="0"/>
        <v>10.24927136363922</v>
      </c>
      <c r="AD65">
        <f t="shared" si="1"/>
        <v>1193.8343121887547</v>
      </c>
      <c r="AE65">
        <f>'IDT-1'!F65</f>
        <v>0</v>
      </c>
      <c r="AF65" s="24"/>
      <c r="AG65">
        <f t="shared" si="2"/>
        <v>1193.8343121887547</v>
      </c>
      <c r="AI65" s="34">
        <f>PXIL!J65</f>
        <v>0</v>
      </c>
      <c r="AJ65" s="34">
        <f>PXIL!P65</f>
        <v>0</v>
      </c>
      <c r="AK65" s="34">
        <f>RTM_IEX!J65</f>
        <v>14.45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7.6729499999999993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54.82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525.8129646242611</v>
      </c>
      <c r="P66" s="36">
        <v>74.819999999999993</v>
      </c>
      <c r="Q66" s="36">
        <v>0</v>
      </c>
      <c r="R66" s="38">
        <v>23.7</v>
      </c>
      <c r="S66" s="38">
        <v>0</v>
      </c>
      <c r="T66" s="37">
        <f>SUMPRODUCT(LTA!J66:AN66,LTA!J$101:AN$101,LTA!J$105:AN$105)</f>
        <v>54.83</v>
      </c>
      <c r="U66" s="37">
        <f>SUMPRODUCT(LTA!J66:AN66,LTA!J$102:AN$102,LTA!J$105:AN$105)</f>
        <v>429.21631400000007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</v>
      </c>
      <c r="AA66" s="75">
        <f>STOA!J66</f>
        <v>1.74</v>
      </c>
      <c r="AB66" s="75">
        <f>-STOA!P66</f>
        <v>0</v>
      </c>
      <c r="AC66">
        <f t="shared" si="0"/>
        <v>10.088529297066739</v>
      </c>
      <c r="AD66">
        <f t="shared" si="1"/>
        <v>1184.9014497377036</v>
      </c>
      <c r="AE66">
        <f>'IDT-1'!F66</f>
        <v>0</v>
      </c>
      <c r="AF66" s="24"/>
      <c r="AG66">
        <f t="shared" si="2"/>
        <v>1184.9014497377036</v>
      </c>
      <c r="AI66" s="34">
        <f>PXIL!J66</f>
        <v>0</v>
      </c>
      <c r="AJ66" s="34">
        <f>PXIL!P66</f>
        <v>0</v>
      </c>
      <c r="AK66" s="34">
        <f>RTM_IEX!J66</f>
        <v>14.45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7.6729499999999993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54.82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582.52798270089374</v>
      </c>
      <c r="P67" s="36">
        <v>74.819999999999993</v>
      </c>
      <c r="Q67" s="36">
        <v>0</v>
      </c>
      <c r="R67" s="38">
        <v>17.04</v>
      </c>
      <c r="S67" s="38">
        <v>0</v>
      </c>
      <c r="T67" s="37">
        <f>SUMPRODUCT(LTA!J67:AN67,LTA!J$101:AN$101,LTA!J$105:AN$105)</f>
        <v>46.59</v>
      </c>
      <c r="U67" s="37">
        <f>SUMPRODUCT(LTA!J67:AN67,LTA!J$102:AN$102,LTA!J$105:AN$105)</f>
        <v>419.29129900000004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1.74</v>
      </c>
      <c r="AB67" s="75">
        <f>-STOA!P67</f>
        <v>0</v>
      </c>
      <c r="AC67">
        <f t="shared" si="0"/>
        <v>10.548458158731346</v>
      </c>
      <c r="AD67">
        <f t="shared" si="1"/>
        <v>1164.8815239526714</v>
      </c>
      <c r="AE67">
        <f>'IDT-1'!F67</f>
        <v>0</v>
      </c>
      <c r="AF67" s="24"/>
      <c r="AG67">
        <f t="shared" si="2"/>
        <v>1164.8815239526714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7.6729499999999993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54.82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689.46594738331555</v>
      </c>
      <c r="P68" s="36">
        <v>74.819999999999993</v>
      </c>
      <c r="Q68" s="36">
        <v>0</v>
      </c>
      <c r="R68" s="38">
        <v>6.8574545454545461</v>
      </c>
      <c r="S68" s="38">
        <v>0</v>
      </c>
      <c r="T68" s="37">
        <f>SUMPRODUCT(LTA!J68:AN68,LTA!J$101:AN$101,LTA!J$105:AN$105)</f>
        <v>38.14</v>
      </c>
      <c r="U68" s="37">
        <f>SUMPRODUCT(LTA!J68:AN68,LTA!J$102:AN$102,LTA!J$105:AN$105)</f>
        <v>409.86562900000001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</v>
      </c>
      <c r="AA68" s="75">
        <f>STOA!J68</f>
        <v>1.74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11.89721182796152</v>
      </c>
      <c r="AD68">
        <f t="shared" ref="AD68:AD98" si="4">SUM(B68:AB68,AI68:AT68)-AC68</f>
        <v>1161.4125195113174</v>
      </c>
      <c r="AE68">
        <f>'IDT-1'!F68</f>
        <v>0</v>
      </c>
      <c r="AF68" s="24"/>
      <c r="AG68">
        <f t="shared" ref="AG68:AG98" si="5">SUM(AD68:AF68)</f>
        <v>1161.4125195113174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7.6729499999999993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813.03430555276543</v>
      </c>
      <c r="P69" s="36">
        <v>74.819999999999993</v>
      </c>
      <c r="Q69" s="36">
        <v>0</v>
      </c>
      <c r="R69" s="38">
        <v>2.35</v>
      </c>
      <c r="S69" s="38">
        <v>0</v>
      </c>
      <c r="T69" s="37">
        <f>SUMPRODUCT(LTA!J69:AN69,LTA!J$101:AN$101,LTA!J$105:AN$105)</f>
        <v>30.66</v>
      </c>
      <c r="U69" s="37">
        <f>SUMPRODUCT(LTA!J69:AN69,LTA!J$102:AN$102,LTA!J$105:AN$105)</f>
        <v>422.56687600000004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-291</v>
      </c>
      <c r="AA69" s="75">
        <f>STOA!J69</f>
        <v>1.74</v>
      </c>
      <c r="AB69" s="75">
        <f>-STOA!P69</f>
        <v>0</v>
      </c>
      <c r="AC69">
        <f t="shared" si="3"/>
        <v>14.505514706434223</v>
      </c>
      <c r="AD69">
        <f t="shared" si="4"/>
        <v>1127.8763672568402</v>
      </c>
      <c r="AE69">
        <f>'IDT-1'!F69</f>
        <v>0</v>
      </c>
      <c r="AF69" s="24"/>
      <c r="AG69">
        <f t="shared" si="5"/>
        <v>1127.8763672568402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7.6729499999999993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816.27040091303331</v>
      </c>
      <c r="P70" s="36">
        <v>74.819999999999993</v>
      </c>
      <c r="Q70" s="36">
        <v>0</v>
      </c>
      <c r="R70" s="38">
        <v>0.51</v>
      </c>
      <c r="S70" s="38">
        <v>0</v>
      </c>
      <c r="T70" s="37">
        <f>SUMPRODUCT(LTA!J70:AN70,LTA!J$101:AN$101,LTA!J$105:AN$105)</f>
        <v>22.259999999999998</v>
      </c>
      <c r="U70" s="37">
        <f>SUMPRODUCT(LTA!J70:AN70,LTA!J$102:AN$102,LTA!J$105:AN$105)</f>
        <v>415.90431000000001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-218</v>
      </c>
      <c r="AA70" s="75">
        <f>STOA!J70</f>
        <v>1.74</v>
      </c>
      <c r="AB70" s="75">
        <f>-STOA!P70</f>
        <v>0</v>
      </c>
      <c r="AC70">
        <f t="shared" si="3"/>
        <v>13.772321839143569</v>
      </c>
      <c r="AD70">
        <f t="shared" si="4"/>
        <v>1187.9430894843986</v>
      </c>
      <c r="AE70">
        <f>'IDT-1'!F70</f>
        <v>-60</v>
      </c>
      <c r="AF70" s="24"/>
      <c r="AG70">
        <f t="shared" si="5"/>
        <v>1127.9430894843986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820.427939490879</v>
      </c>
      <c r="P71" s="36">
        <v>74.819999999999993</v>
      </c>
      <c r="Q71" s="36">
        <v>0</v>
      </c>
      <c r="R71" s="38">
        <v>0</v>
      </c>
      <c r="S71" s="38">
        <v>0</v>
      </c>
      <c r="T71" s="37">
        <f>SUMPRODUCT(LTA!J71:AN71,LTA!J$101:AN$101,LTA!J$105:AN$105)</f>
        <v>14.23</v>
      </c>
      <c r="U71" s="37">
        <f>SUMPRODUCT(LTA!J71:AN71,LTA!J$102:AN$102,LTA!J$105:AN$105)</f>
        <v>410.67222800000002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-115</v>
      </c>
      <c r="AA71" s="75">
        <f>STOA!J71</f>
        <v>1.74</v>
      </c>
      <c r="AB71" s="75">
        <f>-STOA!P71</f>
        <v>0</v>
      </c>
      <c r="AC71">
        <f t="shared" si="3"/>
        <v>12.925908762535824</v>
      </c>
      <c r="AD71">
        <f t="shared" si="4"/>
        <v>1294.8985703057479</v>
      </c>
      <c r="AE71">
        <f>'IDT-1'!F71</f>
        <v>-161</v>
      </c>
      <c r="AF71" s="24"/>
      <c r="AG71">
        <f t="shared" si="5"/>
        <v>1133.8985703057479</v>
      </c>
      <c r="AI71" s="34">
        <f>PXIL!J71</f>
        <v>0</v>
      </c>
      <c r="AJ71" s="34">
        <f>PXIL!P71</f>
        <v>0</v>
      </c>
      <c r="AK71" s="34">
        <f>RTM_IEX!J71</f>
        <v>12.52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7.6729499999999993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833.83869818776839</v>
      </c>
      <c r="P72" s="36">
        <v>74.819999999999993</v>
      </c>
      <c r="Q72" s="36">
        <v>0</v>
      </c>
      <c r="R72" s="38">
        <v>0</v>
      </c>
      <c r="S72" s="38">
        <v>0</v>
      </c>
      <c r="T72" s="37">
        <f>SUMPRODUCT(LTA!J72:AN72,LTA!J$101:AN$101,LTA!J$105:AN$105)</f>
        <v>5.53</v>
      </c>
      <c r="U72" s="37">
        <f>SUMPRODUCT(LTA!J72:AN72,LTA!J$102:AN$102,LTA!J$105:AN$105)</f>
        <v>408.24713400000007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-51</v>
      </c>
      <c r="AA72" s="75">
        <f>STOA!J72</f>
        <v>1.74</v>
      </c>
      <c r="AB72" s="75">
        <f>-STOA!P72</f>
        <v>0</v>
      </c>
      <c r="AC72">
        <f t="shared" si="3"/>
        <v>12.427146251596795</v>
      </c>
      <c r="AD72">
        <f t="shared" si="4"/>
        <v>1364.5629975135764</v>
      </c>
      <c r="AE72">
        <f>'IDT-1'!F72</f>
        <v>-225</v>
      </c>
      <c r="AF72" s="24"/>
      <c r="AG72">
        <f t="shared" si="5"/>
        <v>1139.5629975135764</v>
      </c>
      <c r="AI72" s="34">
        <f>PXIL!J72</f>
        <v>0</v>
      </c>
      <c r="AJ72" s="34">
        <f>PXIL!P72</f>
        <v>0</v>
      </c>
      <c r="AK72" s="34">
        <f>RTM_IEX!J72</f>
        <v>15.4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7.6729499999999993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853.6312365478725</v>
      </c>
      <c r="P73" s="36">
        <v>74.819999999999993</v>
      </c>
      <c r="Q73" s="36">
        <v>0</v>
      </c>
      <c r="R73" s="38">
        <v>0</v>
      </c>
      <c r="S73" s="38">
        <v>0</v>
      </c>
      <c r="T73" s="37">
        <f>SUMPRODUCT(LTA!J73:AN73,LTA!J$101:AN$101,LTA!J$105:AN$105)</f>
        <v>1.17</v>
      </c>
      <c r="U73" s="37">
        <f>SUMPRODUCT(LTA!J73:AN73,LTA!J$102:AN$102,LTA!J$105:AN$105)</f>
        <v>405.49279100000001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1.74</v>
      </c>
      <c r="AB73" s="75">
        <f>-STOA!P73</f>
        <v>0</v>
      </c>
      <c r="AC73">
        <f t="shared" si="3"/>
        <v>11.972254048652328</v>
      </c>
      <c r="AD73">
        <f t="shared" si="4"/>
        <v>1413.2960850766249</v>
      </c>
      <c r="AE73">
        <f>'IDT-1'!F73</f>
        <v>-265.39</v>
      </c>
      <c r="AF73" s="24"/>
      <c r="AG73">
        <f t="shared" si="5"/>
        <v>1147.906085076625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7.6729499999999993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896.01059631492069</v>
      </c>
      <c r="P74" s="36">
        <v>74.819999999999993</v>
      </c>
      <c r="Q74" s="36">
        <v>0</v>
      </c>
      <c r="R74" s="38">
        <v>0</v>
      </c>
      <c r="S74" s="38">
        <v>0</v>
      </c>
      <c r="T74" s="37">
        <f>SUMPRODUCT(LTA!J74:AN74,LTA!J$101:AN$101,LTA!J$105:AN$105)</f>
        <v>0.02</v>
      </c>
      <c r="U74" s="37">
        <f>SUMPRODUCT(LTA!J74:AN74,LTA!J$102:AN$102,LTA!J$105:AN$105)</f>
        <v>405.52000000000004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-76</v>
      </c>
      <c r="AA74" s="75">
        <f>STOA!J74</f>
        <v>1.74</v>
      </c>
      <c r="AB74" s="75">
        <f>-STOA!P74</f>
        <v>0</v>
      </c>
      <c r="AC74">
        <f t="shared" si="3"/>
        <v>12.962617213387102</v>
      </c>
      <c r="AD74">
        <f t="shared" si="4"/>
        <v>1377.5622906789383</v>
      </c>
      <c r="AE74">
        <f>'IDT-1'!F74</f>
        <v>-215</v>
      </c>
      <c r="AF74" s="24"/>
      <c r="AG74">
        <f t="shared" si="5"/>
        <v>1162.5622906789383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7.6729499999999993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898.56834606455959</v>
      </c>
      <c r="P75" s="36">
        <v>74.819999999999993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408.34000000000003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-128</v>
      </c>
      <c r="AA75" s="75">
        <f>STOA!J75</f>
        <v>1.74</v>
      </c>
      <c r="AB75" s="75">
        <f>-STOA!P75</f>
        <v>0</v>
      </c>
      <c r="AC75">
        <f t="shared" si="3"/>
        <v>13.448874551347604</v>
      </c>
      <c r="AD75">
        <f t="shared" si="4"/>
        <v>1330.5233114679147</v>
      </c>
      <c r="AE75">
        <f>'IDT-1'!F75</f>
        <v>-172</v>
      </c>
      <c r="AF75" s="24"/>
      <c r="AG75">
        <f t="shared" si="5"/>
        <v>1158.5233114679147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7.6729499999999993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909.19515948394371</v>
      </c>
      <c r="P76" s="36">
        <v>74.819999999999993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412.00000000000006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-158</v>
      </c>
      <c r="AA76" s="75">
        <f>STOA!J76</f>
        <v>1.74</v>
      </c>
      <c r="AB76" s="75">
        <f>-STOA!P76</f>
        <v>0</v>
      </c>
      <c r="AC76">
        <f t="shared" si="3"/>
        <v>13.933143566240663</v>
      </c>
      <c r="AD76">
        <f t="shared" si="4"/>
        <v>1301.325855872406</v>
      </c>
      <c r="AE76">
        <f>'IDT-1'!F76</f>
        <v>-137</v>
      </c>
      <c r="AF76" s="24"/>
      <c r="AG76">
        <f t="shared" si="5"/>
        <v>1164.325855872406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909.19515948394371</v>
      </c>
      <c r="P77" s="36">
        <v>74.819999999999993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415.56000000000006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-160</v>
      </c>
      <c r="AA77" s="75">
        <f>STOA!J77</f>
        <v>1.74</v>
      </c>
      <c r="AB77" s="75">
        <f>-STOA!P77</f>
        <v>0</v>
      </c>
      <c r="AC77">
        <f t="shared" si="3"/>
        <v>13.946105250790886</v>
      </c>
      <c r="AD77">
        <f t="shared" si="4"/>
        <v>1306.872894187856</v>
      </c>
      <c r="AE77">
        <f>'IDT-1'!F77</f>
        <v>-136</v>
      </c>
      <c r="AF77" s="24"/>
      <c r="AG77">
        <f t="shared" si="5"/>
        <v>1170.872894187856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897.03568023667685</v>
      </c>
      <c r="P78" s="36">
        <v>74.819999999999993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418.64000000000004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-167</v>
      </c>
      <c r="AA78" s="75">
        <f>STOA!J78</f>
        <v>1.74</v>
      </c>
      <c r="AB78" s="75">
        <f>-STOA!P78</f>
        <v>0</v>
      </c>
      <c r="AC78">
        <f t="shared" si="3"/>
        <v>13.988433833262288</v>
      </c>
      <c r="AD78">
        <f t="shared" si="4"/>
        <v>1283.7510863581176</v>
      </c>
      <c r="AE78">
        <f>'IDT-1'!F78</f>
        <v>-130</v>
      </c>
      <c r="AF78" s="24"/>
      <c r="AG78">
        <f t="shared" si="5"/>
        <v>1153.7510863581176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7.8234000000000004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883.44489942405323</v>
      </c>
      <c r="P79" s="36">
        <v>74.819999999999993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417.90000000000003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-248</v>
      </c>
      <c r="AA79" s="75">
        <f>STOA!J79</f>
        <v>1.74</v>
      </c>
      <c r="AB79" s="75">
        <f>-STOA!P79</f>
        <v>0</v>
      </c>
      <c r="AC79">
        <f t="shared" si="3"/>
        <v>14.530069356977599</v>
      </c>
      <c r="AD79">
        <f t="shared" si="4"/>
        <v>1191.0291200217787</v>
      </c>
      <c r="AE79">
        <f>'IDT-1'!F79</f>
        <v>-51</v>
      </c>
      <c r="AF79" s="24"/>
      <c r="AG79">
        <f t="shared" si="5"/>
        <v>1140.0291200217787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847.41067640513404</v>
      </c>
      <c r="P80" s="36">
        <v>74.819999999999993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418.40000000000003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-143</v>
      </c>
      <c r="AA80" s="75">
        <f>STOA!J80</f>
        <v>1.74</v>
      </c>
      <c r="AB80" s="75">
        <f>-STOA!P80</f>
        <v>0</v>
      </c>
      <c r="AC80">
        <f t="shared" si="3"/>
        <v>13.325168007055547</v>
      </c>
      <c r="AD80">
        <f t="shared" si="4"/>
        <v>1263.6997983527815</v>
      </c>
      <c r="AE80">
        <f>'IDT-1'!F80</f>
        <v>-137</v>
      </c>
      <c r="AF80" s="24"/>
      <c r="AG80">
        <f t="shared" si="5"/>
        <v>1126.6997983527815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-11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7.8234000000000004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834.79808282262888</v>
      </c>
      <c r="P81" s="36">
        <v>74.819999999999993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413.13000000000005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-137</v>
      </c>
      <c r="AA81" s="75">
        <f>STOA!J81</f>
        <v>1.74</v>
      </c>
      <c r="AB81" s="75">
        <f>-STOA!P81</f>
        <v>0</v>
      </c>
      <c r="AC81">
        <f t="shared" si="3"/>
        <v>13.200367694137173</v>
      </c>
      <c r="AD81">
        <f t="shared" si="4"/>
        <v>1242.9420050831948</v>
      </c>
      <c r="AE81">
        <f>'IDT-1'!F81</f>
        <v>-148</v>
      </c>
      <c r="AF81" s="24"/>
      <c r="AG81">
        <f t="shared" si="5"/>
        <v>1094.9420050831948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751.735692476797</v>
      </c>
      <c r="P82" s="36">
        <v>74.819999999999993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413.36000000000007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-90.21</v>
      </c>
      <c r="AA82" s="75">
        <f>STOA!J82</f>
        <v>1.74</v>
      </c>
      <c r="AB82" s="75">
        <f>-STOA!P82</f>
        <v>0</v>
      </c>
      <c r="AC82">
        <f t="shared" si="3"/>
        <v>12.031969725760623</v>
      </c>
      <c r="AD82">
        <f t="shared" si="4"/>
        <v>1217.0680127057394</v>
      </c>
      <c r="AE82">
        <f>'IDT-1'!F82</f>
        <v>-143</v>
      </c>
      <c r="AF82" s="24"/>
      <c r="AG82">
        <f t="shared" si="5"/>
        <v>1074.0680127057394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11.022299449753838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57.300000000000011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649.07295733008584</v>
      </c>
      <c r="P83" s="36">
        <v>74.819999999999993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408.68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1.74</v>
      </c>
      <c r="AB83" s="75">
        <f>-STOA!P83</f>
        <v>0</v>
      </c>
      <c r="AC83">
        <f t="shared" si="3"/>
        <v>10.676122180443995</v>
      </c>
      <c r="AD83">
        <f t="shared" si="4"/>
        <v>1139.7825345993956</v>
      </c>
      <c r="AE83">
        <f>'IDT-1'!F83</f>
        <v>-85.918999999999997</v>
      </c>
      <c r="AF83" s="24"/>
      <c r="AG83">
        <f t="shared" si="5"/>
        <v>1053.8635345993955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11.022299449753838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57.300000000000011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574.13759911830357</v>
      </c>
      <c r="P84" s="36">
        <v>74.819999999999993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370.88999999999993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1.74</v>
      </c>
      <c r="AB84" s="75">
        <f>-STOA!P84</f>
        <v>0</v>
      </c>
      <c r="AC84">
        <f t="shared" si="3"/>
        <v>9.4555717079716803</v>
      </c>
      <c r="AD84">
        <f t="shared" si="4"/>
        <v>1116.2077268600856</v>
      </c>
      <c r="AE84">
        <f>'IDT-1'!F84</f>
        <v>-83.036000000000001</v>
      </c>
      <c r="AF84" s="24"/>
      <c r="AG84">
        <f t="shared" si="5"/>
        <v>1033.1717268600855</v>
      </c>
      <c r="AI84" s="34">
        <f>PXIL!J84</f>
        <v>0</v>
      </c>
      <c r="AJ84" s="34">
        <f>PXIL!P84</f>
        <v>0</v>
      </c>
      <c r="AK84" s="34">
        <f>RTM_IEX!J84</f>
        <v>27.93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11.022299449753838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57.300000000000011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541.97778026859078</v>
      </c>
      <c r="P85" s="36">
        <v>74.819999999999993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370.46999999999997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1.74</v>
      </c>
      <c r="AB85" s="75">
        <f>-STOA!P85</f>
        <v>0</v>
      </c>
      <c r="AC85">
        <f t="shared" si="3"/>
        <v>9.0767332296340939</v>
      </c>
      <c r="AD85">
        <f t="shared" si="4"/>
        <v>1071.4867464887107</v>
      </c>
      <c r="AE85">
        <f>'IDT-1'!F85</f>
        <v>-81.305999999999997</v>
      </c>
      <c r="AF85" s="24"/>
      <c r="AG85">
        <f t="shared" si="5"/>
        <v>990.18074648871061</v>
      </c>
      <c r="AI85" s="34">
        <f>PXIL!J85</f>
        <v>0</v>
      </c>
      <c r="AJ85" s="34">
        <f>PXIL!P85</f>
        <v>0</v>
      </c>
      <c r="AK85" s="34">
        <f>RTM_IEX!J85</f>
        <v>15.41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11.022299449753838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57.300000000000011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531.80065057941579</v>
      </c>
      <c r="P86" s="36">
        <v>74.819999999999993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330.40999999999991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1.74</v>
      </c>
      <c r="AB86" s="75">
        <f>-STOA!P86</f>
        <v>0</v>
      </c>
      <c r="AC86">
        <f t="shared" si="3"/>
        <v>8.6790173402450232</v>
      </c>
      <c r="AD86">
        <f t="shared" si="4"/>
        <v>1024.5373326889244</v>
      </c>
      <c r="AE86">
        <f>'IDT-1'!F86</f>
        <v>-66.89</v>
      </c>
      <c r="AF86" s="24"/>
      <c r="AG86">
        <f t="shared" si="5"/>
        <v>957.64733268892439</v>
      </c>
      <c r="AI86" s="34">
        <f>PXIL!J86</f>
        <v>0</v>
      </c>
      <c r="AJ86" s="34">
        <f>PXIL!P86</f>
        <v>0</v>
      </c>
      <c r="AK86" s="34">
        <f>RTM_IEX!J86</f>
        <v>18.3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11.022299449753838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55.48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531.86376486181575</v>
      </c>
      <c r="P87" s="36">
        <v>74.819999999999993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291.68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1.74</v>
      </c>
      <c r="AB87" s="75">
        <f>-STOA!P87</f>
        <v>0</v>
      </c>
      <c r="AC87">
        <f t="shared" si="3"/>
        <v>8.3146515002171846</v>
      </c>
      <c r="AD87">
        <f t="shared" si="4"/>
        <v>981.52481281135249</v>
      </c>
      <c r="AE87">
        <f>'IDT-1'!F87</f>
        <v>-53.051000000000002</v>
      </c>
      <c r="AF87" s="24"/>
      <c r="AG87">
        <f t="shared" si="5"/>
        <v>928.47381281135245</v>
      </c>
      <c r="AI87" s="34">
        <f>PXIL!J87</f>
        <v>0</v>
      </c>
      <c r="AJ87" s="34">
        <f>PXIL!P87</f>
        <v>0</v>
      </c>
      <c r="AK87" s="34">
        <f>RTM_IEX!J87</f>
        <v>15.41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11.022299449753838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55.48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531.93526415298732</v>
      </c>
      <c r="P88" s="36">
        <v>74.819999999999993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247.86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1.74</v>
      </c>
      <c r="AB88" s="75">
        <f>-STOA!P88</f>
        <v>0</v>
      </c>
      <c r="AC88">
        <f t="shared" si="3"/>
        <v>8.1494360942630255</v>
      </c>
      <c r="AD88">
        <f t="shared" si="4"/>
        <v>962.02152750847813</v>
      </c>
      <c r="AE88">
        <f>'IDT-1'!F88</f>
        <v>-43.823999999999998</v>
      </c>
      <c r="AF88" s="24"/>
      <c r="AG88">
        <f t="shared" si="5"/>
        <v>918.19752750847817</v>
      </c>
      <c r="AI88" s="34">
        <f>PXIL!J88</f>
        <v>0</v>
      </c>
      <c r="AJ88" s="34">
        <f>PXIL!P88</f>
        <v>0</v>
      </c>
      <c r="AK88" s="34">
        <f>RTM_IEX!J88</f>
        <v>39.49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11.022299449753838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61.109999999999985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531.86461943282063</v>
      </c>
      <c r="P89" s="36">
        <v>75.55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247.68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1.74</v>
      </c>
      <c r="AB89" s="75">
        <f>-STOA!P89</f>
        <v>0</v>
      </c>
      <c r="AC89">
        <f t="shared" si="3"/>
        <v>8.047034678613624</v>
      </c>
      <c r="AD89">
        <f t="shared" si="4"/>
        <v>949.93328420396085</v>
      </c>
      <c r="AE89">
        <f>'IDT-1'!F89</f>
        <v>-39.787999999999997</v>
      </c>
      <c r="AF89" s="24"/>
      <c r="AG89">
        <f t="shared" si="5"/>
        <v>910.14528420396084</v>
      </c>
      <c r="AI89" s="34">
        <f>PXIL!J89</f>
        <v>0</v>
      </c>
      <c r="AJ89" s="34">
        <f>PXIL!P89</f>
        <v>0</v>
      </c>
      <c r="AK89" s="34">
        <f>RTM_IEX!J89</f>
        <v>21.19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11.022299449753838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61.109999999999985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527.26630188086449</v>
      </c>
      <c r="P90" s="36">
        <v>75.423072097759672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247.08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1.74</v>
      </c>
      <c r="AB90" s="75">
        <f>-STOA!P90</f>
        <v>0</v>
      </c>
      <c r="AC90">
        <f t="shared" si="3"/>
        <v>7.8327777745232652</v>
      </c>
      <c r="AD90">
        <f t="shared" si="4"/>
        <v>922.63229565385484</v>
      </c>
      <c r="AE90">
        <f>'IDT-1'!F90</f>
        <v>-25</v>
      </c>
      <c r="AF90" s="24"/>
      <c r="AG90">
        <f t="shared" si="5"/>
        <v>897.63229565385484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11.022299449753838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61.109999999999985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527.38284857524604</v>
      </c>
      <c r="P91" s="36">
        <v>74.823238119968835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290.32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1.74</v>
      </c>
      <c r="AB91" s="75">
        <f>-STOA!P91</f>
        <v>0</v>
      </c>
      <c r="AC91">
        <f t="shared" si="3"/>
        <v>8.2400790036177369</v>
      </c>
      <c r="AD91">
        <f t="shared" si="4"/>
        <v>972.72170714135098</v>
      </c>
      <c r="AE91">
        <f>'IDT-1'!F91</f>
        <v>-99</v>
      </c>
      <c r="AF91" s="24"/>
      <c r="AG91">
        <f t="shared" si="5"/>
        <v>873.72170714135098</v>
      </c>
      <c r="AI91" s="34">
        <f>PXIL!J91</f>
        <v>0</v>
      </c>
      <c r="AJ91" s="34">
        <f>PXIL!P91</f>
        <v>0</v>
      </c>
      <c r="AK91" s="34">
        <f>RTM_IEX!J91</f>
        <v>6.74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11.022299449753838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61.109999999999985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527.38284857524604</v>
      </c>
      <c r="P92" s="36">
        <v>74.819999999999993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246.02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1.74</v>
      </c>
      <c r="AB92" s="75">
        <f>-STOA!P92</f>
        <v>0</v>
      </c>
      <c r="AC92">
        <f t="shared" si="3"/>
        <v>7.8367292765846654</v>
      </c>
      <c r="AD92">
        <f t="shared" si="4"/>
        <v>919.08181874841512</v>
      </c>
      <c r="AE92">
        <f>'IDT-1'!F92</f>
        <v>-62</v>
      </c>
      <c r="AF92" s="24"/>
      <c r="AG92">
        <f t="shared" si="5"/>
        <v>857.08181874841512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11.022299449753838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61.109999999999985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505.48953355150383</v>
      </c>
      <c r="P93" s="36">
        <v>21.851213821454369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250.74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1.74</v>
      </c>
      <c r="AB93" s="75">
        <f>-STOA!P93</f>
        <v>0</v>
      </c>
      <c r="AC93">
        <f t="shared" si="3"/>
        <v>7.2221221533107807</v>
      </c>
      <c r="AD93">
        <f t="shared" si="4"/>
        <v>852.55432466940124</v>
      </c>
      <c r="AE93">
        <f>'IDT-1'!F93</f>
        <v>-8.0730000000000004</v>
      </c>
      <c r="AF93" s="24"/>
      <c r="AG93">
        <f t="shared" si="5"/>
        <v>844.48132466940126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11.022299449753838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61.109999999999985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489.43820533540082</v>
      </c>
      <c r="P94" s="36">
        <v>21.19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250.16000000000003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</v>
      </c>
      <c r="AA94" s="75">
        <f>STOA!J94</f>
        <v>1.74</v>
      </c>
      <c r="AB94" s="75">
        <f>-STOA!P94</f>
        <v>0</v>
      </c>
      <c r="AC94">
        <f t="shared" si="3"/>
        <v>7.3479418473917493</v>
      </c>
      <c r="AD94">
        <f t="shared" si="4"/>
        <v>803.13596293776288</v>
      </c>
      <c r="AE94">
        <f>'IDT-1'!F94</f>
        <v>0</v>
      </c>
      <c r="AF94" s="24"/>
      <c r="AG94">
        <f t="shared" si="5"/>
        <v>803.13596293776288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11.022299449753838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61.109999999999985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488.58060406432747</v>
      </c>
      <c r="P95" s="36">
        <v>21.19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249.58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-40</v>
      </c>
      <c r="AA95" s="75">
        <f>STOA!J95</f>
        <v>1.74</v>
      </c>
      <c r="AB95" s="75">
        <f>-STOA!P95</f>
        <v>0</v>
      </c>
      <c r="AC95">
        <f t="shared" si="3"/>
        <v>7.6238853593609619</v>
      </c>
      <c r="AD95">
        <f t="shared" si="4"/>
        <v>767.42241815472039</v>
      </c>
      <c r="AE95">
        <f>'IDT-1'!F95</f>
        <v>0</v>
      </c>
      <c r="AF95" s="24"/>
      <c r="AG95">
        <f t="shared" si="5"/>
        <v>767.42241815472039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11.022299449753838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61.109999999999985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483.98226539041542</v>
      </c>
      <c r="P96" s="36">
        <v>21.19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249.24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-62</v>
      </c>
      <c r="AA96" s="75">
        <f>STOA!J96</f>
        <v>1.74</v>
      </c>
      <c r="AB96" s="75">
        <f>-STOA!P96</f>
        <v>0</v>
      </c>
      <c r="AC96">
        <f t="shared" si="3"/>
        <v>7.7857110998974379</v>
      </c>
      <c r="AD96">
        <f t="shared" si="4"/>
        <v>738.32225374027189</v>
      </c>
      <c r="AE96">
        <f>'IDT-1'!F96</f>
        <v>0</v>
      </c>
      <c r="AF96" s="24"/>
      <c r="AG96">
        <f t="shared" si="5"/>
        <v>738.32225374027189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11.022299449753838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61.109999999999985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480.15513926610157</v>
      </c>
      <c r="P97" s="36">
        <v>21.19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249.08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-78</v>
      </c>
      <c r="AA97" s="75">
        <f>STOA!J97</f>
        <v>1.74</v>
      </c>
      <c r="AB97" s="75">
        <f>-STOA!P97</f>
        <v>0</v>
      </c>
      <c r="AC97">
        <f t="shared" si="3"/>
        <v>7.9978828144749849</v>
      </c>
      <c r="AD97">
        <f t="shared" si="4"/>
        <v>705.12295590138046</v>
      </c>
      <c r="AE97">
        <f>'IDT-1'!F97</f>
        <v>0</v>
      </c>
      <c r="AF97" s="24"/>
      <c r="AG97">
        <f t="shared" si="5"/>
        <v>705.12295590138046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-41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11.022299449753838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61.109999999999985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475.28624703494216</v>
      </c>
      <c r="P98" s="36">
        <v>21.19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248.91000000000003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-100</v>
      </c>
      <c r="AA98" s="75">
        <f>STOA!J98</f>
        <v>1.74</v>
      </c>
      <c r="AB98" s="75">
        <f>-STOA!P98</f>
        <v>0</v>
      </c>
      <c r="AC98">
        <f t="shared" si="3"/>
        <v>8.0995658010563609</v>
      </c>
      <c r="AD98">
        <f t="shared" si="4"/>
        <v>682.9823806836398</v>
      </c>
      <c r="AE98">
        <f>'IDT-1'!F98</f>
        <v>0</v>
      </c>
      <c r="AF98" s="24"/>
      <c r="AG98">
        <f t="shared" si="5"/>
        <v>682.9823806836398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-36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0.18384990000000009</v>
      </c>
      <c r="E99">
        <f t="shared" si="6"/>
        <v>0.26551994263446504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1.4762924999999987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15.068334444981422</v>
      </c>
      <c r="P99" s="36">
        <f t="shared" si="6"/>
        <v>1.3939430017920378</v>
      </c>
      <c r="Q99" s="36">
        <f t="shared" si="6"/>
        <v>0.15022213125859046</v>
      </c>
      <c r="R99" s="38">
        <f>SUM(R3:R98)/4000</f>
        <v>0.20011006347775945</v>
      </c>
      <c r="S99" s="38">
        <f t="shared" si="6"/>
        <v>0</v>
      </c>
      <c r="T99" s="37">
        <f t="shared" si="6"/>
        <v>0.5602450000000001</v>
      </c>
      <c r="U99" s="37">
        <f t="shared" si="6"/>
        <v>8.5623195470000049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-2.8133024999999998</v>
      </c>
      <c r="AA99" s="75">
        <f t="shared" si="6"/>
        <v>4.1760000000000012E-2</v>
      </c>
      <c r="AB99" s="75">
        <f t="shared" si="6"/>
        <v>0</v>
      </c>
      <c r="AC99">
        <f t="shared" si="6"/>
        <v>0.26357594029686821</v>
      </c>
      <c r="AD99">
        <f t="shared" si="6"/>
        <v>24.448793090847406</v>
      </c>
      <c r="AE99">
        <f t="shared" si="6"/>
        <v>-1.075267</v>
      </c>
      <c r="AG99">
        <f t="shared" si="6"/>
        <v>23.373526090847413</v>
      </c>
      <c r="AI99">
        <f t="shared" si="6"/>
        <v>0</v>
      </c>
      <c r="AJ99">
        <f t="shared" si="6"/>
        <v>0</v>
      </c>
      <c r="AK99">
        <f t="shared" si="6"/>
        <v>0.12857499999999999</v>
      </c>
      <c r="AL99">
        <f t="shared" si="6"/>
        <v>-0.50549999999999995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45291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1.2150000000000001</v>
      </c>
      <c r="E3">
        <f>GT_NG!S3</f>
        <v>2.0842166232261801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23.000000000000004</v>
      </c>
      <c r="J3">
        <f>Bawana_RLNG!S3</f>
        <v>0</v>
      </c>
      <c r="K3">
        <f>Bawana_Spot!S3</f>
        <v>20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39.979999999999997</v>
      </c>
      <c r="AB3" s="75">
        <f>-STOA!Q3</f>
        <v>0</v>
      </c>
      <c r="AC3">
        <f>SUMIF(B3:AB3,"&gt;0")*$AC$2-SUMIF(B3:AB3,"&lt;0")*($AC$2/(1-$AC$2))+SUMIF(AI3:AR3,"&gt;0")*$AC$2-SUMIF(AI3:AR3,"&lt;0")*($AC$2/(1-$AC$2))</f>
        <v>1.0725894196350998</v>
      </c>
      <c r="AD3">
        <f>SUM(B3:AB3,AI3:AR3)-AC3</f>
        <v>126.61662720359108</v>
      </c>
      <c r="AE3">
        <f>'IDT-1'!E3</f>
        <v>0</v>
      </c>
      <c r="AF3" s="24"/>
      <c r="AG3">
        <f>SUM(AD3:AF3)</f>
        <v>126.61662720359108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41.41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2.0842166232261801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23.000000000000004</v>
      </c>
      <c r="J4">
        <f>Bawana_RLNG!S4</f>
        <v>0</v>
      </c>
      <c r="K4">
        <f>Bawana_Spot!S4</f>
        <v>20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39.979999999999997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1.0564614196350999</v>
      </c>
      <c r="AD4">
        <f t="shared" ref="AD4:AD67" si="1">SUM(B4:AB4,AI4:AR4)-AC4</f>
        <v>124.71275520359109</v>
      </c>
      <c r="AE4">
        <f>'IDT-1'!E4</f>
        <v>0</v>
      </c>
      <c r="AF4" s="24"/>
      <c r="AG4">
        <f t="shared" ref="AG4:AG67" si="2">SUM(AD4:AF4)</f>
        <v>124.71275520359109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39.49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2.0842166232261801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23.000000000000004</v>
      </c>
      <c r="J5">
        <f>Bawana_RLNG!S5</f>
        <v>0</v>
      </c>
      <c r="K5">
        <f>Bawana_Spot!S5</f>
        <v>20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39.979999999999997</v>
      </c>
      <c r="AB5" s="75">
        <f>-STOA!Q5</f>
        <v>0</v>
      </c>
      <c r="AC5">
        <f t="shared" si="0"/>
        <v>1.0483134196350998</v>
      </c>
      <c r="AD5">
        <f t="shared" si="1"/>
        <v>123.75090320359109</v>
      </c>
      <c r="AE5">
        <f>'IDT-1'!E5</f>
        <v>0</v>
      </c>
      <c r="AF5" s="24"/>
      <c r="AG5">
        <f t="shared" si="2"/>
        <v>123.75090320359109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38.520000000000003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2.0842166232261801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23.000000000000004</v>
      </c>
      <c r="J6">
        <f>Bawana_RLNG!S6</f>
        <v>0</v>
      </c>
      <c r="K6">
        <f>Bawana_Spot!S6</f>
        <v>20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39.979999999999997</v>
      </c>
      <c r="AB6" s="75">
        <f>-STOA!Q6</f>
        <v>0</v>
      </c>
      <c r="AC6">
        <f t="shared" si="0"/>
        <v>1.0321854196350999</v>
      </c>
      <c r="AD6">
        <f t="shared" si="1"/>
        <v>121.84703120359107</v>
      </c>
      <c r="AE6">
        <f>'IDT-1'!E6</f>
        <v>0</v>
      </c>
      <c r="AF6" s="24"/>
      <c r="AG6">
        <f t="shared" si="2"/>
        <v>121.84703120359107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36.6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2.0842166232261801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39.979999999999997</v>
      </c>
      <c r="AB7" s="75">
        <f>-STOA!Q7</f>
        <v>0</v>
      </c>
      <c r="AC7">
        <f t="shared" si="0"/>
        <v>0.85603741963509983</v>
      </c>
      <c r="AD7">
        <f t="shared" si="1"/>
        <v>101.05317920359107</v>
      </c>
      <c r="AE7">
        <f>'IDT-1'!E7</f>
        <v>0</v>
      </c>
      <c r="AF7" s="24"/>
      <c r="AG7">
        <f t="shared" si="2"/>
        <v>101.05317920359107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35.630000000000003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2.0842166232261801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39.979999999999997</v>
      </c>
      <c r="AB8" s="75">
        <f>-STOA!Q8</f>
        <v>0</v>
      </c>
      <c r="AC8">
        <f t="shared" si="0"/>
        <v>0.8399094196350998</v>
      </c>
      <c r="AD8">
        <f t="shared" si="1"/>
        <v>99.149307203591079</v>
      </c>
      <c r="AE8">
        <f>'IDT-1'!E8</f>
        <v>0</v>
      </c>
      <c r="AF8" s="24"/>
      <c r="AG8">
        <f t="shared" si="2"/>
        <v>99.149307203591079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33.71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2.0842166232261801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39.979999999999997</v>
      </c>
      <c r="AB9" s="75">
        <f>-STOA!Q9</f>
        <v>0</v>
      </c>
      <c r="AC9">
        <f t="shared" si="0"/>
        <v>0.83184541963509973</v>
      </c>
      <c r="AD9">
        <f t="shared" si="1"/>
        <v>98.197371203591075</v>
      </c>
      <c r="AE9">
        <f>'IDT-1'!E9</f>
        <v>0</v>
      </c>
      <c r="AF9" s="24"/>
      <c r="AG9">
        <f t="shared" si="2"/>
        <v>98.197371203591075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32.75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2.0842166232261801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39.979999999999997</v>
      </c>
      <c r="AB10" s="75">
        <f>-STOA!Q10</f>
        <v>0</v>
      </c>
      <c r="AC10">
        <f t="shared" si="0"/>
        <v>0.83184541963509973</v>
      </c>
      <c r="AD10">
        <f t="shared" si="1"/>
        <v>98.197371203591075</v>
      </c>
      <c r="AE10">
        <f>'IDT-1'!E10</f>
        <v>0</v>
      </c>
      <c r="AF10" s="24"/>
      <c r="AG10">
        <f t="shared" si="2"/>
        <v>98.197371203591075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32.75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2.0842166232261801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39.979999999999997</v>
      </c>
      <c r="AB11" s="75">
        <f>-STOA!Q11</f>
        <v>0</v>
      </c>
      <c r="AC11">
        <f t="shared" si="0"/>
        <v>0.81563341963509983</v>
      </c>
      <c r="AD11">
        <f t="shared" si="1"/>
        <v>96.283583203591064</v>
      </c>
      <c r="AE11">
        <f>'IDT-1'!E11</f>
        <v>0</v>
      </c>
      <c r="AF11" s="24"/>
      <c r="AG11">
        <f t="shared" si="2"/>
        <v>96.283583203591064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30.82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2.0842166232261801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39.979999999999997</v>
      </c>
      <c r="AB12" s="75">
        <f>-STOA!Q12</f>
        <v>0</v>
      </c>
      <c r="AC12">
        <f t="shared" si="0"/>
        <v>0.80756941963509976</v>
      </c>
      <c r="AD12">
        <f t="shared" si="1"/>
        <v>95.331647203591075</v>
      </c>
      <c r="AE12">
        <f>'IDT-1'!E12</f>
        <v>0</v>
      </c>
      <c r="AF12" s="24"/>
      <c r="AG12">
        <f t="shared" si="2"/>
        <v>95.331647203591075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29.86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2.0842166232261801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39.979999999999997</v>
      </c>
      <c r="AB13" s="75">
        <f>-STOA!Q13</f>
        <v>0</v>
      </c>
      <c r="AC13">
        <f t="shared" si="0"/>
        <v>0.80756941963509976</v>
      </c>
      <c r="AD13">
        <f t="shared" si="1"/>
        <v>95.331647203591075</v>
      </c>
      <c r="AE13">
        <f>'IDT-1'!E13</f>
        <v>0</v>
      </c>
      <c r="AF13" s="24"/>
      <c r="AG13">
        <f t="shared" si="2"/>
        <v>95.331647203591075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29.86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2.0842166232261801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39.979999999999997</v>
      </c>
      <c r="AB14" s="75">
        <f>-STOA!Q14</f>
        <v>0</v>
      </c>
      <c r="AC14">
        <f t="shared" si="0"/>
        <v>0.79942141963509983</v>
      </c>
      <c r="AD14">
        <f t="shared" si="1"/>
        <v>94.369795203591082</v>
      </c>
      <c r="AE14">
        <f>'IDT-1'!E14</f>
        <v>0</v>
      </c>
      <c r="AF14" s="24"/>
      <c r="AG14">
        <f t="shared" si="2"/>
        <v>94.369795203591082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28.89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2.0842166232261801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39.979999999999997</v>
      </c>
      <c r="AB15" s="75">
        <f>-STOA!Q15</f>
        <v>0</v>
      </c>
      <c r="AC15">
        <f t="shared" si="0"/>
        <v>0.79942141963509983</v>
      </c>
      <c r="AD15">
        <f t="shared" si="1"/>
        <v>94.369795203591082</v>
      </c>
      <c r="AE15">
        <f>'IDT-1'!E15</f>
        <v>0</v>
      </c>
      <c r="AF15" s="24"/>
      <c r="AG15">
        <f t="shared" si="2"/>
        <v>94.369795203591082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28.89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2.0842166232261801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39.979999999999997</v>
      </c>
      <c r="AB16" s="75">
        <f>-STOA!Q16</f>
        <v>0</v>
      </c>
      <c r="AC16">
        <f t="shared" si="0"/>
        <v>0.80756941963509976</v>
      </c>
      <c r="AD16">
        <f t="shared" si="1"/>
        <v>95.331647203591075</v>
      </c>
      <c r="AE16">
        <f>'IDT-1'!E16</f>
        <v>0</v>
      </c>
      <c r="AF16" s="24"/>
      <c r="AG16">
        <f t="shared" si="2"/>
        <v>95.331647203591075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29.86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2.0842166232261801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39.979999999999997</v>
      </c>
      <c r="AB17" s="75">
        <f>-STOA!Q17</f>
        <v>0</v>
      </c>
      <c r="AC17">
        <f t="shared" si="0"/>
        <v>0.79942141963509983</v>
      </c>
      <c r="AD17">
        <f t="shared" si="1"/>
        <v>94.369795203591082</v>
      </c>
      <c r="AE17">
        <f>'IDT-1'!E17</f>
        <v>0</v>
      </c>
      <c r="AF17" s="24"/>
      <c r="AG17">
        <f t="shared" si="2"/>
        <v>94.369795203591082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28.89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2.0842166232261801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39.979999999999997</v>
      </c>
      <c r="AB18" s="75">
        <f>-STOA!Q18</f>
        <v>0</v>
      </c>
      <c r="AC18">
        <f t="shared" si="0"/>
        <v>0.79942141963509983</v>
      </c>
      <c r="AD18">
        <f t="shared" si="1"/>
        <v>94.369795203591082</v>
      </c>
      <c r="AE18">
        <f>'IDT-1'!E18</f>
        <v>0</v>
      </c>
      <c r="AF18" s="24"/>
      <c r="AG18">
        <f t="shared" si="2"/>
        <v>94.369795203591082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28.89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1.2150000000000001</v>
      </c>
      <c r="E19">
        <f>GT_NG!S19</f>
        <v>2.0842166232261801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39.979999999999997</v>
      </c>
      <c r="AB19" s="75">
        <f>-STOA!Q19</f>
        <v>0</v>
      </c>
      <c r="AC19">
        <f t="shared" si="0"/>
        <v>0.79942141963509983</v>
      </c>
      <c r="AD19">
        <f t="shared" si="1"/>
        <v>94.369795203591082</v>
      </c>
      <c r="AE19">
        <f>'IDT-1'!E19</f>
        <v>0</v>
      </c>
      <c r="AF19" s="24"/>
      <c r="AG19">
        <f t="shared" si="2"/>
        <v>94.369795203591082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28.89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1.2150000000000001</v>
      </c>
      <c r="E20">
        <f>GT_NG!S20</f>
        <v>2.0842166232261801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39.979999999999997</v>
      </c>
      <c r="AB20" s="75">
        <f>-STOA!Q20</f>
        <v>0</v>
      </c>
      <c r="AC20">
        <f t="shared" si="0"/>
        <v>0.79942141963509983</v>
      </c>
      <c r="AD20">
        <f t="shared" si="1"/>
        <v>94.369795203591082</v>
      </c>
      <c r="AE20">
        <f>'IDT-1'!E20</f>
        <v>0</v>
      </c>
      <c r="AF20" s="24"/>
      <c r="AG20">
        <f t="shared" si="2"/>
        <v>94.369795203591082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28.89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1.2150000000000001</v>
      </c>
      <c r="E21">
        <f>GT_NG!S21</f>
        <v>2.0842166232261801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39.979999999999997</v>
      </c>
      <c r="AB21" s="75">
        <f>-STOA!Q21</f>
        <v>0</v>
      </c>
      <c r="AC21">
        <f t="shared" si="0"/>
        <v>0.79942141963509983</v>
      </c>
      <c r="AD21">
        <f t="shared" si="1"/>
        <v>94.369795203591082</v>
      </c>
      <c r="AE21">
        <f>'IDT-1'!E21</f>
        <v>0</v>
      </c>
      <c r="AF21" s="24"/>
      <c r="AG21">
        <f t="shared" si="2"/>
        <v>94.369795203591082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28.89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1.2150000000000001</v>
      </c>
      <c r="E22">
        <f>GT_NG!S22</f>
        <v>2.0842166232261801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39.979999999999997</v>
      </c>
      <c r="AB22" s="75">
        <f>-STOA!Q22</f>
        <v>0</v>
      </c>
      <c r="AC22">
        <f t="shared" si="0"/>
        <v>0.79942141963509983</v>
      </c>
      <c r="AD22">
        <f t="shared" si="1"/>
        <v>94.369795203591082</v>
      </c>
      <c r="AE22">
        <f>'IDT-1'!E22</f>
        <v>0</v>
      </c>
      <c r="AF22" s="24"/>
      <c r="AG22">
        <f t="shared" si="2"/>
        <v>94.369795203591082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28.89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1.2150000000000001</v>
      </c>
      <c r="E23">
        <f>GT_NG!S23</f>
        <v>2.0842166232261801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39.979999999999997</v>
      </c>
      <c r="AB23" s="75">
        <f>-STOA!Q23</f>
        <v>0</v>
      </c>
      <c r="AC23">
        <f t="shared" si="0"/>
        <v>0.80756941963509976</v>
      </c>
      <c r="AD23">
        <f t="shared" si="1"/>
        <v>95.331647203591075</v>
      </c>
      <c r="AE23">
        <f>'IDT-1'!E23</f>
        <v>0</v>
      </c>
      <c r="AF23" s="24"/>
      <c r="AG23">
        <f t="shared" si="2"/>
        <v>95.331647203591075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29.86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1.2150000000000001</v>
      </c>
      <c r="E24">
        <f>GT_NG!S24</f>
        <v>2.0842166232261801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39.979999999999997</v>
      </c>
      <c r="AB24" s="75">
        <f>-STOA!Q24</f>
        <v>0</v>
      </c>
      <c r="AC24">
        <f t="shared" si="0"/>
        <v>0.81563341963509983</v>
      </c>
      <c r="AD24">
        <f t="shared" si="1"/>
        <v>96.283583203591064</v>
      </c>
      <c r="AE24">
        <f>'IDT-1'!E24</f>
        <v>0</v>
      </c>
      <c r="AF24" s="24"/>
      <c r="AG24">
        <f t="shared" si="2"/>
        <v>96.283583203591064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30.82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1.2150000000000001</v>
      </c>
      <c r="E25">
        <f>GT_NG!S25</f>
        <v>2.0842166232261801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39.979999999999997</v>
      </c>
      <c r="AB25" s="75">
        <f>-STOA!Q25</f>
        <v>0</v>
      </c>
      <c r="AC25">
        <f t="shared" si="0"/>
        <v>0.83184541963509973</v>
      </c>
      <c r="AD25">
        <f t="shared" si="1"/>
        <v>98.197371203591075</v>
      </c>
      <c r="AE25">
        <f>'IDT-1'!E25</f>
        <v>0</v>
      </c>
      <c r="AF25" s="24"/>
      <c r="AG25">
        <f t="shared" si="2"/>
        <v>98.197371203591075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32.75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1.2150000000000001</v>
      </c>
      <c r="E26">
        <f>GT_NG!S26</f>
        <v>2.0842166232261801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39.979999999999997</v>
      </c>
      <c r="AB26" s="75">
        <f>-STOA!Q26</f>
        <v>0</v>
      </c>
      <c r="AC26">
        <f t="shared" si="0"/>
        <v>0.84797341963509987</v>
      </c>
      <c r="AD26">
        <f t="shared" si="1"/>
        <v>100.10124320359108</v>
      </c>
      <c r="AE26">
        <f>'IDT-1'!E26</f>
        <v>0</v>
      </c>
      <c r="AF26" s="24"/>
      <c r="AG26">
        <f t="shared" si="2"/>
        <v>100.10124320359108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34.67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1.2150000000000001</v>
      </c>
      <c r="E27">
        <f>GT_NG!S27</f>
        <v>2.0842166232261801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39.979999999999997</v>
      </c>
      <c r="AB27" s="75">
        <f>-STOA!Q27</f>
        <v>0</v>
      </c>
      <c r="AC27">
        <f t="shared" si="0"/>
        <v>0.87224941963509983</v>
      </c>
      <c r="AD27">
        <f t="shared" si="1"/>
        <v>102.96696720359108</v>
      </c>
      <c r="AE27">
        <f>'IDT-1'!E27</f>
        <v>0</v>
      </c>
      <c r="AF27" s="24"/>
      <c r="AG27">
        <f t="shared" si="2"/>
        <v>102.96696720359108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37.56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1.2150000000000001</v>
      </c>
      <c r="E28">
        <f>GT_NG!S28</f>
        <v>2.0842166232261801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39.979999999999997</v>
      </c>
      <c r="AB28" s="75">
        <f>-STOA!Q28</f>
        <v>0</v>
      </c>
      <c r="AC28">
        <f t="shared" si="0"/>
        <v>0.90458941963509976</v>
      </c>
      <c r="AD28">
        <f t="shared" si="1"/>
        <v>106.78462720359107</v>
      </c>
      <c r="AE28">
        <f>'IDT-1'!E28</f>
        <v>0</v>
      </c>
      <c r="AF28" s="24"/>
      <c r="AG28">
        <f t="shared" si="2"/>
        <v>106.78462720359107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41.41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1.2150000000000001</v>
      </c>
      <c r="E29">
        <f>GT_NG!S29</f>
        <v>2.0842166232261801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39.979999999999997</v>
      </c>
      <c r="AB29" s="75">
        <f>-STOA!Q29</f>
        <v>0</v>
      </c>
      <c r="AC29">
        <f t="shared" si="0"/>
        <v>0.94507741963509972</v>
      </c>
      <c r="AD29">
        <f t="shared" si="1"/>
        <v>111.56413920359107</v>
      </c>
      <c r="AE29">
        <f>'IDT-1'!E29</f>
        <v>0</v>
      </c>
      <c r="AF29" s="24"/>
      <c r="AG29">
        <f t="shared" si="2"/>
        <v>111.56413920359107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46.23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1.2150000000000001</v>
      </c>
      <c r="E30">
        <f>GT_NG!S30</f>
        <v>2.0842166232261801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39.979999999999997</v>
      </c>
      <c r="AB30" s="75">
        <f>-STOA!Q30</f>
        <v>0</v>
      </c>
      <c r="AC30">
        <f t="shared" si="0"/>
        <v>0.96128941963509984</v>
      </c>
      <c r="AD30">
        <f t="shared" si="1"/>
        <v>113.47792720359108</v>
      </c>
      <c r="AE30">
        <f>'IDT-1'!E30</f>
        <v>0</v>
      </c>
      <c r="AF30" s="24"/>
      <c r="AG30">
        <f t="shared" si="2"/>
        <v>113.47792720359108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48.16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39.979999999999997</v>
      </c>
      <c r="AB31" s="75">
        <f>-STOA!Q31</f>
        <v>0</v>
      </c>
      <c r="AC31">
        <f t="shared" si="0"/>
        <v>0.98568270832933647</v>
      </c>
      <c r="AD31">
        <f t="shared" si="1"/>
        <v>116.35749685468693</v>
      </c>
      <c r="AE31">
        <f>'IDT-1'!E31</f>
        <v>0</v>
      </c>
      <c r="AF31" s="24"/>
      <c r="AG31">
        <f t="shared" si="2"/>
        <v>116.35749685468693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51.04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39.979999999999997</v>
      </c>
      <c r="AB32" s="75">
        <f>-STOA!Q32</f>
        <v>0</v>
      </c>
      <c r="AC32">
        <f t="shared" si="0"/>
        <v>1.0018947083293364</v>
      </c>
      <c r="AD32">
        <f t="shared" si="1"/>
        <v>118.27128485468691</v>
      </c>
      <c r="AE32">
        <f>'IDT-1'!E32</f>
        <v>0</v>
      </c>
      <c r="AF32" s="24"/>
      <c r="AG32">
        <f t="shared" si="2"/>
        <v>118.27128485468691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52.97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39.979999999999997</v>
      </c>
      <c r="AB33" s="75">
        <f>-STOA!Q33</f>
        <v>0</v>
      </c>
      <c r="AC33">
        <f t="shared" si="0"/>
        <v>1.0181067083293365</v>
      </c>
      <c r="AD33">
        <f t="shared" si="1"/>
        <v>120.18507285468691</v>
      </c>
      <c r="AE33">
        <f>'IDT-1'!E33</f>
        <v>0</v>
      </c>
      <c r="AF33" s="24"/>
      <c r="AG33">
        <f t="shared" si="2"/>
        <v>120.18507285468691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54.9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39.979999999999997</v>
      </c>
      <c r="AB34" s="75">
        <f>-STOA!Q34</f>
        <v>0</v>
      </c>
      <c r="AC34">
        <f t="shared" si="0"/>
        <v>1.0504467083293365</v>
      </c>
      <c r="AD34">
        <f t="shared" si="1"/>
        <v>124.00273285468691</v>
      </c>
      <c r="AE34">
        <f>'IDT-1'!E34</f>
        <v>0</v>
      </c>
      <c r="AF34" s="24"/>
      <c r="AG34">
        <f t="shared" si="2"/>
        <v>124.00273285468691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58.75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39.979999999999997</v>
      </c>
      <c r="AB35" s="75">
        <f>-STOA!Q35</f>
        <v>0</v>
      </c>
      <c r="AC35">
        <f t="shared" si="0"/>
        <v>1.0747227083293365</v>
      </c>
      <c r="AD35">
        <f t="shared" si="1"/>
        <v>126.86845685468691</v>
      </c>
      <c r="AE35">
        <f>'IDT-1'!E35</f>
        <v>0</v>
      </c>
      <c r="AF35" s="24"/>
      <c r="AG35">
        <f t="shared" si="2"/>
        <v>126.86845685468691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61.64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39.979999999999997</v>
      </c>
      <c r="AB36" s="75">
        <f>-STOA!Q36</f>
        <v>0</v>
      </c>
      <c r="AC36">
        <f t="shared" si="0"/>
        <v>1.0827867083293365</v>
      </c>
      <c r="AD36">
        <f t="shared" si="1"/>
        <v>127.8203928546869</v>
      </c>
      <c r="AE36">
        <f>'IDT-1'!E36</f>
        <v>0</v>
      </c>
      <c r="AF36" s="24"/>
      <c r="AG36">
        <f t="shared" si="2"/>
        <v>127.8203928546869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62.6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39.979999999999997</v>
      </c>
      <c r="AB37" s="75">
        <f>-STOA!Q37</f>
        <v>0</v>
      </c>
      <c r="AC37">
        <f t="shared" si="0"/>
        <v>1.0989987083293364</v>
      </c>
      <c r="AD37">
        <f t="shared" si="1"/>
        <v>129.73418085468691</v>
      </c>
      <c r="AE37">
        <f>'IDT-1'!E37</f>
        <v>0</v>
      </c>
      <c r="AF37" s="24"/>
      <c r="AG37">
        <f t="shared" si="2"/>
        <v>129.73418085468691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64.53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39.979999999999997</v>
      </c>
      <c r="AB38" s="75">
        <f>-STOA!Q38</f>
        <v>0</v>
      </c>
      <c r="AC38">
        <f t="shared" si="0"/>
        <v>1.1313387083293365</v>
      </c>
      <c r="AD38">
        <f t="shared" si="1"/>
        <v>133.5518408546869</v>
      </c>
      <c r="AE38">
        <f>'IDT-1'!E38</f>
        <v>0</v>
      </c>
      <c r="AF38" s="24"/>
      <c r="AG38">
        <f t="shared" si="2"/>
        <v>133.5518408546869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68.38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39.979999999999997</v>
      </c>
      <c r="AB39" s="75">
        <f>-STOA!Q39</f>
        <v>0</v>
      </c>
      <c r="AC39">
        <f t="shared" si="0"/>
        <v>1.1311990440607511</v>
      </c>
      <c r="AD39">
        <f t="shared" si="1"/>
        <v>133.53535382031438</v>
      </c>
      <c r="AE39">
        <f>'IDT-1'!E39</f>
        <v>0</v>
      </c>
      <c r="AF39" s="24"/>
      <c r="AG39">
        <f t="shared" si="2"/>
        <v>133.53535382031438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68.38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39.979999999999997</v>
      </c>
      <c r="AB40" s="75">
        <f>-STOA!Q40</f>
        <v>0</v>
      </c>
      <c r="AC40">
        <f t="shared" si="0"/>
        <v>1.1554750440607513</v>
      </c>
      <c r="AD40">
        <f t="shared" si="1"/>
        <v>136.40107782031441</v>
      </c>
      <c r="AE40">
        <f>'IDT-1'!E40</f>
        <v>0</v>
      </c>
      <c r="AF40" s="24"/>
      <c r="AG40">
        <f t="shared" si="2"/>
        <v>136.40107782031441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71.27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39.979999999999997</v>
      </c>
      <c r="AB41" s="75">
        <f>-STOA!Q41</f>
        <v>0</v>
      </c>
      <c r="AC41">
        <f t="shared" si="0"/>
        <v>1.1473270440607513</v>
      </c>
      <c r="AD41">
        <f t="shared" si="1"/>
        <v>135.43922582031442</v>
      </c>
      <c r="AE41">
        <f>'IDT-1'!E41</f>
        <v>0</v>
      </c>
      <c r="AF41" s="24"/>
      <c r="AG41">
        <f t="shared" si="2"/>
        <v>135.43922582031442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70.3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39.979999999999997</v>
      </c>
      <c r="AB42" s="75">
        <f>-STOA!Q42</f>
        <v>0</v>
      </c>
      <c r="AC42">
        <f t="shared" si="0"/>
        <v>1.1554750440607513</v>
      </c>
      <c r="AD42">
        <f t="shared" si="1"/>
        <v>136.40107782031441</v>
      </c>
      <c r="AE42">
        <f>'IDT-1'!E42</f>
        <v>0</v>
      </c>
      <c r="AF42" s="24"/>
      <c r="AG42">
        <f t="shared" si="2"/>
        <v>136.40107782031441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71.27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39.979999999999997</v>
      </c>
      <c r="AB43" s="75">
        <f>-STOA!Q43</f>
        <v>0</v>
      </c>
      <c r="AC43">
        <f t="shared" si="0"/>
        <v>1.1635390440607514</v>
      </c>
      <c r="AD43">
        <f t="shared" si="1"/>
        <v>137.35301382031443</v>
      </c>
      <c r="AE43">
        <f>'IDT-1'!E43</f>
        <v>0</v>
      </c>
      <c r="AF43" s="24"/>
      <c r="AG43">
        <f t="shared" si="2"/>
        <v>137.35301382031443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72.23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39.979999999999997</v>
      </c>
      <c r="AB44" s="75">
        <f>-STOA!Q44</f>
        <v>0</v>
      </c>
      <c r="AC44">
        <f t="shared" si="0"/>
        <v>1.1716030440607512</v>
      </c>
      <c r="AD44">
        <f t="shared" si="1"/>
        <v>138.30494982031439</v>
      </c>
      <c r="AE44">
        <f>'IDT-1'!E44</f>
        <v>0</v>
      </c>
      <c r="AF44" s="24"/>
      <c r="AG44">
        <f t="shared" si="2"/>
        <v>138.30494982031439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73.19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39.979999999999997</v>
      </c>
      <c r="AB45" s="75">
        <f>-STOA!Q45</f>
        <v>0</v>
      </c>
      <c r="AC45">
        <f t="shared" si="0"/>
        <v>1.1635390440607514</v>
      </c>
      <c r="AD45">
        <f t="shared" si="1"/>
        <v>137.35301382031443</v>
      </c>
      <c r="AE45">
        <f>'IDT-1'!E45</f>
        <v>0</v>
      </c>
      <c r="AF45" s="24"/>
      <c r="AG45">
        <f t="shared" si="2"/>
        <v>137.35301382031443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72.23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39.979999999999997</v>
      </c>
      <c r="AB46" s="75">
        <f>-STOA!Q46</f>
        <v>0</v>
      </c>
      <c r="AC46">
        <f t="shared" si="0"/>
        <v>1.1716870440607514</v>
      </c>
      <c r="AD46">
        <f t="shared" si="1"/>
        <v>138.31486582031442</v>
      </c>
      <c r="AE46">
        <f>'IDT-1'!E46</f>
        <v>0</v>
      </c>
      <c r="AF46" s="24"/>
      <c r="AG46">
        <f t="shared" si="2"/>
        <v>138.31486582031442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73.2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92.95</v>
      </c>
      <c r="AB47" s="75">
        <f>-STOA!Q47</f>
        <v>0</v>
      </c>
      <c r="AC47">
        <f t="shared" si="0"/>
        <v>1.1716870440607514</v>
      </c>
      <c r="AD47">
        <f t="shared" si="1"/>
        <v>138.31486582031442</v>
      </c>
      <c r="AE47">
        <f>'IDT-1'!E47</f>
        <v>0</v>
      </c>
      <c r="AF47" s="24"/>
      <c r="AG47">
        <f t="shared" si="2"/>
        <v>138.31486582031442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20.23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92.95</v>
      </c>
      <c r="AB48" s="75">
        <f>-STOA!Q48</f>
        <v>0</v>
      </c>
      <c r="AC48">
        <f t="shared" si="0"/>
        <v>1.1635390440607514</v>
      </c>
      <c r="AD48">
        <f t="shared" si="1"/>
        <v>137.35301382031443</v>
      </c>
      <c r="AE48">
        <f>'IDT-1'!E48</f>
        <v>0</v>
      </c>
      <c r="AF48" s="24"/>
      <c r="AG48">
        <f t="shared" si="2"/>
        <v>137.35301382031443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19.260000000000002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92.95</v>
      </c>
      <c r="AB49" s="75">
        <f>-STOA!Q49</f>
        <v>0</v>
      </c>
      <c r="AC49">
        <f t="shared" si="0"/>
        <v>1.1473270440607515</v>
      </c>
      <c r="AD49">
        <f t="shared" si="1"/>
        <v>135.43922582031442</v>
      </c>
      <c r="AE49">
        <f>'IDT-1'!E49</f>
        <v>0</v>
      </c>
      <c r="AF49" s="24"/>
      <c r="AG49">
        <f t="shared" si="2"/>
        <v>135.43922582031442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17.329999999999998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92.95</v>
      </c>
      <c r="AB50" s="75">
        <f>-STOA!Q50</f>
        <v>0</v>
      </c>
      <c r="AC50">
        <f t="shared" si="0"/>
        <v>1.1392630440607514</v>
      </c>
      <c r="AD50">
        <f t="shared" si="1"/>
        <v>134.4872898203144</v>
      </c>
      <c r="AE50">
        <f>'IDT-1'!E50</f>
        <v>0</v>
      </c>
      <c r="AF50" s="24"/>
      <c r="AG50">
        <f t="shared" si="2"/>
        <v>134.4872898203144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16.37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2.0368939797549279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92.95</v>
      </c>
      <c r="AB51" s="75">
        <f>-STOA!Q51</f>
        <v>0</v>
      </c>
      <c r="AC51">
        <f t="shared" si="0"/>
        <v>1.1390080294299412</v>
      </c>
      <c r="AD51">
        <f t="shared" si="1"/>
        <v>134.457185950325</v>
      </c>
      <c r="AE51">
        <f>'IDT-1'!E51</f>
        <v>0</v>
      </c>
      <c r="AF51" s="24"/>
      <c r="AG51">
        <f t="shared" si="2"/>
        <v>134.457185950325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16.37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2.0368939797549279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92.95</v>
      </c>
      <c r="AB52" s="75">
        <f>-STOA!Q52</f>
        <v>0</v>
      </c>
      <c r="AC52">
        <f t="shared" si="0"/>
        <v>1.1228800294299413</v>
      </c>
      <c r="AD52">
        <f t="shared" si="1"/>
        <v>132.55331395032496</v>
      </c>
      <c r="AE52">
        <f>'IDT-1'!E52</f>
        <v>0</v>
      </c>
      <c r="AF52" s="24"/>
      <c r="AG52">
        <f t="shared" si="2"/>
        <v>132.55331395032496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14.45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92.95</v>
      </c>
      <c r="AB53" s="75">
        <f>-STOA!Q53</f>
        <v>0</v>
      </c>
      <c r="AC53">
        <f t="shared" si="0"/>
        <v>1.0826470440607514</v>
      </c>
      <c r="AD53">
        <f t="shared" si="1"/>
        <v>127.80390582031443</v>
      </c>
      <c r="AE53">
        <f>'IDT-1'!E53</f>
        <v>0</v>
      </c>
      <c r="AF53" s="24"/>
      <c r="AG53">
        <f t="shared" si="2"/>
        <v>127.80390582031443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9.6300000000000008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1.2393000000000001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92.95</v>
      </c>
      <c r="AB54" s="75">
        <f>-STOA!Q54</f>
        <v>0</v>
      </c>
      <c r="AC54">
        <f t="shared" si="0"/>
        <v>1.0826470440607514</v>
      </c>
      <c r="AD54">
        <f t="shared" si="1"/>
        <v>127.80390582031443</v>
      </c>
      <c r="AE54">
        <f>'IDT-1'!E54</f>
        <v>0</v>
      </c>
      <c r="AF54" s="24"/>
      <c r="AG54">
        <f t="shared" si="2"/>
        <v>127.80390582031443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9.6300000000000008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1.2393000000000001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92.95</v>
      </c>
      <c r="AB55" s="75">
        <f>-STOA!Q55</f>
        <v>0</v>
      </c>
      <c r="AC55">
        <f t="shared" si="0"/>
        <v>1.0826470440607514</v>
      </c>
      <c r="AD55">
        <f t="shared" si="1"/>
        <v>127.80390582031443</v>
      </c>
      <c r="AE55">
        <f>'IDT-1'!E55</f>
        <v>0</v>
      </c>
      <c r="AF55" s="24"/>
      <c r="AG55">
        <f t="shared" si="2"/>
        <v>127.80390582031443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9.6300000000000008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1.2393000000000001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92.95</v>
      </c>
      <c r="AB56" s="75">
        <f>-STOA!Q56</f>
        <v>0</v>
      </c>
      <c r="AC56">
        <f t="shared" si="0"/>
        <v>1.0826470440607514</v>
      </c>
      <c r="AD56">
        <f t="shared" si="1"/>
        <v>127.80390582031443</v>
      </c>
      <c r="AE56">
        <f>'IDT-1'!E56</f>
        <v>0</v>
      </c>
      <c r="AF56" s="24"/>
      <c r="AG56">
        <f t="shared" si="2"/>
        <v>127.80390582031443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9.6300000000000008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1.2393000000000001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92.95</v>
      </c>
      <c r="AB57" s="75">
        <f>-STOA!Q57</f>
        <v>0</v>
      </c>
      <c r="AC57">
        <f t="shared" si="0"/>
        <v>1.0826470440607514</v>
      </c>
      <c r="AD57">
        <f t="shared" si="1"/>
        <v>127.80390582031443</v>
      </c>
      <c r="AE57">
        <f>'IDT-1'!E57</f>
        <v>0</v>
      </c>
      <c r="AF57" s="24"/>
      <c r="AG57">
        <f t="shared" si="2"/>
        <v>127.80390582031443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9.6300000000000008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1.2393000000000001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92.95</v>
      </c>
      <c r="AB58" s="75">
        <f>-STOA!Q58</f>
        <v>0</v>
      </c>
      <c r="AC58">
        <f t="shared" si="0"/>
        <v>1.0826470440607514</v>
      </c>
      <c r="AD58">
        <f t="shared" si="1"/>
        <v>127.80390582031443</v>
      </c>
      <c r="AE58">
        <f>'IDT-1'!E58</f>
        <v>0</v>
      </c>
      <c r="AF58" s="24"/>
      <c r="AG58">
        <f t="shared" si="2"/>
        <v>127.80390582031443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9.6300000000000008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1.2393000000000001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92.95</v>
      </c>
      <c r="AB59" s="75">
        <f>-STOA!Q59</f>
        <v>0</v>
      </c>
      <c r="AC59">
        <f t="shared" si="0"/>
        <v>1.0826393613793102</v>
      </c>
      <c r="AD59">
        <f t="shared" si="1"/>
        <v>127.80299889806241</v>
      </c>
      <c r="AE59">
        <f>'IDT-1'!E59</f>
        <v>0</v>
      </c>
      <c r="AF59" s="24"/>
      <c r="AG59">
        <f t="shared" si="2"/>
        <v>127.80299889806241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9.6300000000000008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1.2393000000000001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92.95</v>
      </c>
      <c r="AB60" s="75">
        <f>-STOA!Q60</f>
        <v>0</v>
      </c>
      <c r="AC60">
        <f t="shared" si="0"/>
        <v>1.0826393613793102</v>
      </c>
      <c r="AD60">
        <f t="shared" si="1"/>
        <v>127.80299889806241</v>
      </c>
      <c r="AE60">
        <f>'IDT-1'!E60</f>
        <v>0</v>
      </c>
      <c r="AF60" s="24"/>
      <c r="AG60">
        <f t="shared" si="2"/>
        <v>127.80299889806241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9.6300000000000008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1.2393000000000001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92.95</v>
      </c>
      <c r="AB61" s="75">
        <f>-STOA!Q61</f>
        <v>0</v>
      </c>
      <c r="AC61">
        <f t="shared" si="0"/>
        <v>1.0826393613793102</v>
      </c>
      <c r="AD61">
        <f t="shared" si="1"/>
        <v>127.80299889806241</v>
      </c>
      <c r="AE61">
        <f>'IDT-1'!E61</f>
        <v>0</v>
      </c>
      <c r="AF61" s="24"/>
      <c r="AG61">
        <f t="shared" si="2"/>
        <v>127.80299889806241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9.6300000000000008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1.2393000000000001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92.95</v>
      </c>
      <c r="AB62" s="75">
        <f>-STOA!Q62</f>
        <v>0</v>
      </c>
      <c r="AC62">
        <f t="shared" si="0"/>
        <v>1.0826393613793102</v>
      </c>
      <c r="AD62">
        <f t="shared" si="1"/>
        <v>127.80299889806241</v>
      </c>
      <c r="AE62">
        <f>'IDT-1'!E62</f>
        <v>0</v>
      </c>
      <c r="AF62" s="24"/>
      <c r="AG62">
        <f t="shared" si="2"/>
        <v>127.80299889806241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9.6300000000000008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1.2393000000000001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92.95</v>
      </c>
      <c r="AB63" s="75">
        <f>-STOA!Q63</f>
        <v>0</v>
      </c>
      <c r="AC63">
        <f t="shared" si="0"/>
        <v>1.0826393613793102</v>
      </c>
      <c r="AD63">
        <f t="shared" si="1"/>
        <v>127.80299889806241</v>
      </c>
      <c r="AE63">
        <f>'IDT-1'!E63</f>
        <v>0</v>
      </c>
      <c r="AF63" s="24"/>
      <c r="AG63">
        <f t="shared" si="2"/>
        <v>127.80299889806241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9.6300000000000008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1.2393000000000001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92.95</v>
      </c>
      <c r="AB64" s="75">
        <f>-STOA!Q64</f>
        <v>0</v>
      </c>
      <c r="AC64">
        <f t="shared" si="0"/>
        <v>1.0826393613793102</v>
      </c>
      <c r="AD64">
        <f t="shared" si="1"/>
        <v>127.80299889806241</v>
      </c>
      <c r="AE64">
        <f>'IDT-1'!E64</f>
        <v>0</v>
      </c>
      <c r="AF64" s="24"/>
      <c r="AG64">
        <f t="shared" si="2"/>
        <v>127.80299889806241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9.6300000000000008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1.2393000000000001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90.64</v>
      </c>
      <c r="AB65" s="75">
        <f>-STOA!Q65</f>
        <v>0</v>
      </c>
      <c r="AC65">
        <f t="shared" si="0"/>
        <v>1.0632353613793104</v>
      </c>
      <c r="AD65">
        <f t="shared" si="1"/>
        <v>125.51240289806239</v>
      </c>
      <c r="AE65">
        <f>'IDT-1'!E65</f>
        <v>0</v>
      </c>
      <c r="AF65" s="24"/>
      <c r="AG65">
        <f t="shared" si="2"/>
        <v>125.51240289806239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9.6300000000000008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1.2393000000000001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81.2</v>
      </c>
      <c r="AB66" s="75">
        <f>-STOA!Q66</f>
        <v>0</v>
      </c>
      <c r="AC66">
        <f t="shared" si="0"/>
        <v>0.98393936137931026</v>
      </c>
      <c r="AD66">
        <f t="shared" si="1"/>
        <v>116.15169889806239</v>
      </c>
      <c r="AE66">
        <f>'IDT-1'!E66</f>
        <v>0</v>
      </c>
      <c r="AF66" s="24"/>
      <c r="AG66">
        <f t="shared" si="2"/>
        <v>116.15169889806239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9.6300000000000008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1.2393000000000001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74.260000000000005</v>
      </c>
      <c r="AB67" s="75">
        <f>-STOA!Q67</f>
        <v>0</v>
      </c>
      <c r="AC67">
        <f t="shared" si="0"/>
        <v>1.0550873613793104</v>
      </c>
      <c r="AD67">
        <f t="shared" si="1"/>
        <v>124.55055089806241</v>
      </c>
      <c r="AE67">
        <f>'IDT-1'!E67</f>
        <v>0</v>
      </c>
      <c r="AF67" s="24"/>
      <c r="AG67">
        <f t="shared" si="2"/>
        <v>124.55055089806241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25.04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1.2393000000000001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39.979999999999997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1.0340873613793102</v>
      </c>
      <c r="AD68">
        <f t="shared" ref="AD68:AD98" si="4">SUM(B68:AB68,AI68:AR68)-AC68</f>
        <v>122.07155089806238</v>
      </c>
      <c r="AE68">
        <f>'IDT-1'!E68</f>
        <v>0</v>
      </c>
      <c r="AF68" s="24"/>
      <c r="AG68">
        <f t="shared" ref="AG68:AG98" si="5">SUM(AD68:AF68)</f>
        <v>122.07155089806238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56.82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1.2393000000000001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3.66</v>
      </c>
      <c r="Z69" s="34">
        <f>IEX!Q69</f>
        <v>0</v>
      </c>
      <c r="AA69" s="75">
        <f>STOA!K69</f>
        <v>39.979999999999997</v>
      </c>
      <c r="AB69" s="75">
        <f>-STOA!Q69</f>
        <v>0</v>
      </c>
      <c r="AC69">
        <f t="shared" si="3"/>
        <v>1.0502993613793103</v>
      </c>
      <c r="AD69">
        <f t="shared" si="4"/>
        <v>123.98533889806239</v>
      </c>
      <c r="AE69">
        <f>'IDT-1'!E69</f>
        <v>0</v>
      </c>
      <c r="AF69" s="24"/>
      <c r="AG69">
        <f t="shared" si="5"/>
        <v>123.98533889806239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55.09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1.2393000000000001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8.51</v>
      </c>
      <c r="Z70" s="34">
        <f>IEX!Q70</f>
        <v>0</v>
      </c>
      <c r="AA70" s="75">
        <f>STOA!K70</f>
        <v>39.979999999999997</v>
      </c>
      <c r="AB70" s="75">
        <f>-STOA!Q70</f>
        <v>0</v>
      </c>
      <c r="AC70">
        <f t="shared" si="3"/>
        <v>1.0492913613793102</v>
      </c>
      <c r="AD70">
        <f t="shared" si="4"/>
        <v>123.86634689806239</v>
      </c>
      <c r="AE70">
        <f>'IDT-1'!E70</f>
        <v>0</v>
      </c>
      <c r="AF70" s="24"/>
      <c r="AG70">
        <f t="shared" si="5"/>
        <v>123.86634689806239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50.12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24.97</v>
      </c>
      <c r="Z71" s="34">
        <f>IEX!Q71</f>
        <v>0</v>
      </c>
      <c r="AA71" s="75">
        <f>STOA!K71</f>
        <v>39.979999999999997</v>
      </c>
      <c r="AB71" s="75">
        <f>-STOA!Q71</f>
        <v>0</v>
      </c>
      <c r="AC71">
        <f t="shared" si="3"/>
        <v>1.0299790440607512</v>
      </c>
      <c r="AD71">
        <f t="shared" si="4"/>
        <v>121.5865738203144</v>
      </c>
      <c r="AE71">
        <f>'IDT-1'!E71</f>
        <v>0</v>
      </c>
      <c r="AF71" s="24"/>
      <c r="AG71">
        <f t="shared" si="5"/>
        <v>121.5865738203144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31.36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1.2393000000000001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25.11</v>
      </c>
      <c r="Z72" s="34">
        <f>IEX!Q72</f>
        <v>0</v>
      </c>
      <c r="AA72" s="75">
        <f>STOA!K72</f>
        <v>39.979999999999997</v>
      </c>
      <c r="AB72" s="75">
        <f>-STOA!Q72</f>
        <v>0</v>
      </c>
      <c r="AC72">
        <f t="shared" si="3"/>
        <v>0.99898304406075134</v>
      </c>
      <c r="AD72">
        <f t="shared" si="4"/>
        <v>117.92756982031442</v>
      </c>
      <c r="AE72">
        <f>'IDT-1'!E72</f>
        <v>0</v>
      </c>
      <c r="AF72" s="24"/>
      <c r="AG72">
        <f t="shared" si="5"/>
        <v>117.92756982031442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27.53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1.2393000000000001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33.94</v>
      </c>
      <c r="Z73" s="34">
        <f>IEX!Q73</f>
        <v>0</v>
      </c>
      <c r="AA73" s="75">
        <f>STOA!K73</f>
        <v>39.979999999999997</v>
      </c>
      <c r="AB73" s="75">
        <f>-STOA!Q73</f>
        <v>0</v>
      </c>
      <c r="AC73">
        <f t="shared" si="3"/>
        <v>1.1004550440607512</v>
      </c>
      <c r="AD73">
        <f t="shared" si="4"/>
        <v>129.90609782031441</v>
      </c>
      <c r="AE73">
        <f>'IDT-1'!E73</f>
        <v>0</v>
      </c>
      <c r="AF73" s="24"/>
      <c r="AG73">
        <f t="shared" si="5"/>
        <v>129.90609782031441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30.78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1.2393000000000001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43.01</v>
      </c>
      <c r="Z74" s="34">
        <f>IEX!Q74</f>
        <v>0</v>
      </c>
      <c r="AA74" s="75">
        <f>STOA!K74</f>
        <v>39.979999999999997</v>
      </c>
      <c r="AB74" s="75">
        <f>-STOA!Q74</f>
        <v>0</v>
      </c>
      <c r="AC74">
        <f t="shared" si="3"/>
        <v>1.1801710440607514</v>
      </c>
      <c r="AD74">
        <f t="shared" si="4"/>
        <v>139.3163818203144</v>
      </c>
      <c r="AE74">
        <f>'IDT-1'!E74</f>
        <v>0</v>
      </c>
      <c r="AF74" s="24"/>
      <c r="AG74">
        <f t="shared" si="5"/>
        <v>139.3163818203144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31.2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1.2393000000000001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47.16</v>
      </c>
      <c r="Z75" s="34">
        <f>IEX!Q75</f>
        <v>0</v>
      </c>
      <c r="AA75" s="75">
        <f>STOA!K75</f>
        <v>39.979999999999997</v>
      </c>
      <c r="AB75" s="75">
        <f>-STOA!Q75</f>
        <v>0</v>
      </c>
      <c r="AC75">
        <f t="shared" si="3"/>
        <v>1.1920707083293363</v>
      </c>
      <c r="AD75">
        <f t="shared" si="4"/>
        <v>140.72110885468689</v>
      </c>
      <c r="AE75">
        <f>'IDT-1'!E75</f>
        <v>0</v>
      </c>
      <c r="AF75" s="24"/>
      <c r="AG75">
        <f t="shared" si="5"/>
        <v>140.72110885468689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28.45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1.2393000000000001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49.38</v>
      </c>
      <c r="Z76" s="34">
        <f>IEX!Q76</f>
        <v>0</v>
      </c>
      <c r="AA76" s="75">
        <f>STOA!K76</f>
        <v>39.979999999999997</v>
      </c>
      <c r="AB76" s="75">
        <f>-STOA!Q76</f>
        <v>0</v>
      </c>
      <c r="AC76">
        <f t="shared" si="3"/>
        <v>1.2075267083293364</v>
      </c>
      <c r="AD76">
        <f t="shared" si="4"/>
        <v>142.54565285468689</v>
      </c>
      <c r="AE76">
        <f>'IDT-1'!E76</f>
        <v>0</v>
      </c>
      <c r="AF76" s="24"/>
      <c r="AG76">
        <f t="shared" si="5"/>
        <v>142.54565285468689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28.07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53.68</v>
      </c>
      <c r="Z77" s="34">
        <f>IEX!Q77</f>
        <v>0</v>
      </c>
      <c r="AA77" s="75">
        <f>STOA!K77</f>
        <v>39.979999999999997</v>
      </c>
      <c r="AB77" s="75">
        <f>-STOA!Q77</f>
        <v>0</v>
      </c>
      <c r="AC77">
        <f t="shared" si="3"/>
        <v>1.2502827083293364</v>
      </c>
      <c r="AD77">
        <f t="shared" si="4"/>
        <v>147.5928968546869</v>
      </c>
      <c r="AE77">
        <f>'IDT-1'!E77</f>
        <v>0</v>
      </c>
      <c r="AF77" s="24"/>
      <c r="AG77">
        <f t="shared" si="5"/>
        <v>147.5928968546869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28.86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55.48</v>
      </c>
      <c r="Z78" s="34">
        <f>IEX!Q78</f>
        <v>0</v>
      </c>
      <c r="AA78" s="75">
        <f>STOA!K78</f>
        <v>39.979999999999997</v>
      </c>
      <c r="AB78" s="75">
        <f>-STOA!Q78</f>
        <v>0</v>
      </c>
      <c r="AC78">
        <f t="shared" si="3"/>
        <v>1.2685107083293363</v>
      </c>
      <c r="AD78">
        <f t="shared" si="4"/>
        <v>149.74466885468689</v>
      </c>
      <c r="AE78">
        <f>'IDT-1'!E78</f>
        <v>0</v>
      </c>
      <c r="AF78" s="24"/>
      <c r="AG78">
        <f t="shared" si="5"/>
        <v>149.74466885468689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29.23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1.2636000000000001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49.02</v>
      </c>
      <c r="Z79" s="34">
        <f>IEX!Q79</f>
        <v>0</v>
      </c>
      <c r="AA79" s="75">
        <f>STOA!K79</f>
        <v>39.979999999999997</v>
      </c>
      <c r="AB79" s="75">
        <f>-STOA!Q79</f>
        <v>0</v>
      </c>
      <c r="AC79">
        <f t="shared" si="3"/>
        <v>1.2684628283293364</v>
      </c>
      <c r="AD79">
        <f t="shared" si="4"/>
        <v>149.73901673468691</v>
      </c>
      <c r="AE79">
        <f>'IDT-1'!E79</f>
        <v>0</v>
      </c>
      <c r="AF79" s="24"/>
      <c r="AG79">
        <f t="shared" si="5"/>
        <v>149.73901673468691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35.659999999999997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48.35</v>
      </c>
      <c r="Z80" s="34">
        <f>IEX!Q80</f>
        <v>0</v>
      </c>
      <c r="AA80" s="75">
        <f>STOA!K80</f>
        <v>39.979999999999997</v>
      </c>
      <c r="AB80" s="75">
        <f>-STOA!Q80</f>
        <v>0</v>
      </c>
      <c r="AC80">
        <f t="shared" si="3"/>
        <v>1.2688828283293365</v>
      </c>
      <c r="AD80">
        <f t="shared" si="4"/>
        <v>149.78859673468691</v>
      </c>
      <c r="AE80">
        <f>'IDT-1'!E80</f>
        <v>0</v>
      </c>
      <c r="AF80" s="24"/>
      <c r="AG80">
        <f t="shared" si="5"/>
        <v>149.78859673468691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36.380000000000003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1.2636000000000001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20.23</v>
      </c>
      <c r="Z81" s="34">
        <f>IEX!Q81</f>
        <v>0</v>
      </c>
      <c r="AA81" s="75">
        <f>STOA!K81</f>
        <v>39.979999999999997</v>
      </c>
      <c r="AB81" s="75">
        <f>-STOA!Q81</f>
        <v>0</v>
      </c>
      <c r="AC81">
        <f t="shared" si="3"/>
        <v>1.2687988283293363</v>
      </c>
      <c r="AD81">
        <f t="shared" si="4"/>
        <v>149.7786807346869</v>
      </c>
      <c r="AE81">
        <f>'IDT-1'!E81</f>
        <v>0</v>
      </c>
      <c r="AF81" s="24"/>
      <c r="AG81">
        <f t="shared" si="5"/>
        <v>149.7786807346869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64.489999999999995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19.75</v>
      </c>
      <c r="Z82" s="34">
        <f>IEX!Q82</f>
        <v>0</v>
      </c>
      <c r="AA82" s="75">
        <f>STOA!K82</f>
        <v>39.979999999999997</v>
      </c>
      <c r="AB82" s="75">
        <f>-STOA!Q82</f>
        <v>0</v>
      </c>
      <c r="AC82">
        <f t="shared" si="3"/>
        <v>1.2608188283293364</v>
      </c>
      <c r="AD82">
        <f t="shared" si="4"/>
        <v>148.83666073468689</v>
      </c>
      <c r="AE82">
        <f>'IDT-1'!E82</f>
        <v>0</v>
      </c>
      <c r="AF82" s="24"/>
      <c r="AG82">
        <f t="shared" si="5"/>
        <v>148.83666073468689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64.02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2.0842166232261801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39.979999999999997</v>
      </c>
      <c r="AB83" s="75">
        <f>-STOA!Q83</f>
        <v>0</v>
      </c>
      <c r="AC83">
        <f t="shared" si="3"/>
        <v>1.1962256596351</v>
      </c>
      <c r="AD83">
        <f t="shared" si="4"/>
        <v>141.21159096359108</v>
      </c>
      <c r="AE83">
        <f>'IDT-1'!E83</f>
        <v>0</v>
      </c>
      <c r="AF83" s="24"/>
      <c r="AG83">
        <f t="shared" si="5"/>
        <v>141.21159096359108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76.08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2.0842166232261801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39.979999999999997</v>
      </c>
      <c r="AB84" s="75">
        <f>-STOA!Q84</f>
        <v>0</v>
      </c>
      <c r="AC84">
        <f t="shared" si="3"/>
        <v>1.1800976596350998</v>
      </c>
      <c r="AD84">
        <f t="shared" si="4"/>
        <v>139.3077189635911</v>
      </c>
      <c r="AE84">
        <f>'IDT-1'!E84</f>
        <v>0</v>
      </c>
      <c r="AF84" s="24"/>
      <c r="AG84">
        <f t="shared" si="5"/>
        <v>139.3077189635911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74.16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2.0842166232261801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39.979999999999997</v>
      </c>
      <c r="AB85" s="75">
        <f>-STOA!Q85</f>
        <v>0</v>
      </c>
      <c r="AC85">
        <f t="shared" si="3"/>
        <v>1.1720336596350998</v>
      </c>
      <c r="AD85">
        <f t="shared" si="4"/>
        <v>138.35578296359108</v>
      </c>
      <c r="AE85">
        <f>'IDT-1'!E85</f>
        <v>0</v>
      </c>
      <c r="AF85" s="24"/>
      <c r="AG85">
        <f t="shared" si="5"/>
        <v>138.35578296359108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73.2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2.0842166232261801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39.979999999999997</v>
      </c>
      <c r="AB86" s="75">
        <f>-STOA!Q86</f>
        <v>0</v>
      </c>
      <c r="AC86">
        <f t="shared" si="3"/>
        <v>1.1720336596350998</v>
      </c>
      <c r="AD86">
        <f t="shared" si="4"/>
        <v>138.35578296359108</v>
      </c>
      <c r="AE86">
        <f>'IDT-1'!E86</f>
        <v>0</v>
      </c>
      <c r="AF86" s="24"/>
      <c r="AG86">
        <f t="shared" si="5"/>
        <v>138.35578296359108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73.2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2.0842166232261801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39.979999999999997</v>
      </c>
      <c r="AB87" s="75">
        <f>-STOA!Q87</f>
        <v>0</v>
      </c>
      <c r="AC87">
        <f t="shared" si="3"/>
        <v>1.1477576596350998</v>
      </c>
      <c r="AD87">
        <f t="shared" si="4"/>
        <v>135.49005896359108</v>
      </c>
      <c r="AE87">
        <f>'IDT-1'!E87</f>
        <v>0</v>
      </c>
      <c r="AF87" s="24"/>
      <c r="AG87">
        <f t="shared" si="5"/>
        <v>135.49005896359108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70.31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2.0842166232261801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39.979999999999997</v>
      </c>
      <c r="AB88" s="75">
        <f>-STOA!Q88</f>
        <v>0</v>
      </c>
      <c r="AC88">
        <f t="shared" si="3"/>
        <v>1.1396096596350997</v>
      </c>
      <c r="AD88">
        <f t="shared" si="4"/>
        <v>134.52820696359106</v>
      </c>
      <c r="AE88">
        <f>'IDT-1'!E88</f>
        <v>0</v>
      </c>
      <c r="AF88" s="24"/>
      <c r="AG88">
        <f t="shared" si="5"/>
        <v>134.52820696359106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69.34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2.0842166232261801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39.979999999999997</v>
      </c>
      <c r="AB89" s="75">
        <f>-STOA!Q89</f>
        <v>0</v>
      </c>
      <c r="AC89">
        <f t="shared" si="3"/>
        <v>1.1315456596350997</v>
      </c>
      <c r="AD89">
        <f t="shared" si="4"/>
        <v>133.57627096359107</v>
      </c>
      <c r="AE89">
        <f>'IDT-1'!E89</f>
        <v>0</v>
      </c>
      <c r="AF89" s="24"/>
      <c r="AG89">
        <f t="shared" si="5"/>
        <v>133.57627096359107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68.38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2.0842166232261801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39.979999999999997</v>
      </c>
      <c r="AB90" s="75">
        <f>-STOA!Q90</f>
        <v>0</v>
      </c>
      <c r="AC90">
        <f t="shared" si="3"/>
        <v>1.1234816596350998</v>
      </c>
      <c r="AD90">
        <f t="shared" si="4"/>
        <v>132.62433496359108</v>
      </c>
      <c r="AE90">
        <f>'IDT-1'!E90</f>
        <v>0</v>
      </c>
      <c r="AF90" s="24"/>
      <c r="AG90">
        <f t="shared" si="5"/>
        <v>132.62433496359108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67.42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2.0842166232261801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39.979999999999997</v>
      </c>
      <c r="AB91" s="75">
        <f>-STOA!Q91</f>
        <v>0</v>
      </c>
      <c r="AC91">
        <f t="shared" si="3"/>
        <v>1.0992056596350999</v>
      </c>
      <c r="AD91">
        <f t="shared" si="4"/>
        <v>129.75861096359108</v>
      </c>
      <c r="AE91">
        <f>'IDT-1'!E91</f>
        <v>0</v>
      </c>
      <c r="AF91" s="24"/>
      <c r="AG91">
        <f t="shared" si="5"/>
        <v>129.75861096359108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64.53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2.0842166232261801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39.979999999999997</v>
      </c>
      <c r="AB92" s="75">
        <f>-STOA!Q92</f>
        <v>0</v>
      </c>
      <c r="AC92">
        <f t="shared" si="3"/>
        <v>1.0749296596350999</v>
      </c>
      <c r="AD92">
        <f t="shared" si="4"/>
        <v>126.89288696359107</v>
      </c>
      <c r="AE92">
        <f>'IDT-1'!E92</f>
        <v>0</v>
      </c>
      <c r="AF92" s="24"/>
      <c r="AG92">
        <f t="shared" si="5"/>
        <v>126.89288696359107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61.64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2.0842166232261801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39.979999999999997</v>
      </c>
      <c r="AB93" s="75">
        <f>-STOA!Q93</f>
        <v>0</v>
      </c>
      <c r="AC93">
        <f t="shared" si="3"/>
        <v>1.0587176596350998</v>
      </c>
      <c r="AD93">
        <f t="shared" si="4"/>
        <v>124.97909896359108</v>
      </c>
      <c r="AE93">
        <f>'IDT-1'!E93</f>
        <v>0</v>
      </c>
      <c r="AF93" s="24"/>
      <c r="AG93">
        <f t="shared" si="5"/>
        <v>124.97909896359108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59.71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2.0842166232261801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39.979999999999997</v>
      </c>
      <c r="AB94" s="75">
        <f>-STOA!Q94</f>
        <v>0</v>
      </c>
      <c r="AC94">
        <f t="shared" si="3"/>
        <v>1.0344416596350998</v>
      </c>
      <c r="AD94">
        <f t="shared" si="4"/>
        <v>122.11337496359106</v>
      </c>
      <c r="AE94">
        <f>'IDT-1'!E94</f>
        <v>0</v>
      </c>
      <c r="AF94" s="24"/>
      <c r="AG94">
        <f t="shared" si="5"/>
        <v>122.11337496359106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56.82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2.0842166232261801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39.979999999999997</v>
      </c>
      <c r="AB95" s="75">
        <f>-STOA!Q95</f>
        <v>0</v>
      </c>
      <c r="AC95">
        <f t="shared" si="3"/>
        <v>1.0263776596350997</v>
      </c>
      <c r="AD95">
        <f t="shared" si="4"/>
        <v>121.16143896359107</v>
      </c>
      <c r="AE95">
        <f>'IDT-1'!E95</f>
        <v>0</v>
      </c>
      <c r="AF95" s="24"/>
      <c r="AG95">
        <f t="shared" si="5"/>
        <v>121.16143896359107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55.86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2.0842166232261801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39.979999999999997</v>
      </c>
      <c r="AB96" s="75">
        <f>-STOA!Q96</f>
        <v>0</v>
      </c>
      <c r="AC96">
        <f t="shared" si="3"/>
        <v>0.99403765963509971</v>
      </c>
      <c r="AD96">
        <f t="shared" si="4"/>
        <v>117.34377896359106</v>
      </c>
      <c r="AE96">
        <f>'IDT-1'!E96</f>
        <v>0</v>
      </c>
      <c r="AF96" s="24"/>
      <c r="AG96">
        <f t="shared" si="5"/>
        <v>117.34377896359106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52.01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2.0842166232261801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39.979999999999997</v>
      </c>
      <c r="AB97" s="75">
        <f>-STOA!Q97</f>
        <v>0</v>
      </c>
      <c r="AC97">
        <f t="shared" si="3"/>
        <v>0.96169765963509968</v>
      </c>
      <c r="AD97">
        <f t="shared" si="4"/>
        <v>113.52611896359106</v>
      </c>
      <c r="AE97">
        <f>'IDT-1'!E97</f>
        <v>0</v>
      </c>
      <c r="AF97" s="24"/>
      <c r="AG97">
        <f t="shared" si="5"/>
        <v>113.52611896359106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48.16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2.0842166232261801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39.979999999999997</v>
      </c>
      <c r="AB98" s="75">
        <f>-STOA!Q98</f>
        <v>0</v>
      </c>
      <c r="AC98">
        <f t="shared" si="3"/>
        <v>0.93742165963509971</v>
      </c>
      <c r="AD98">
        <f t="shared" si="4"/>
        <v>110.66039496359107</v>
      </c>
      <c r="AE98">
        <f>'IDT-1'!E98</f>
        <v>0</v>
      </c>
      <c r="AF98" s="24"/>
      <c r="AG98">
        <f t="shared" si="5"/>
        <v>110.66039496359107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45.27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4.9849253629819019E-2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0.55200000000000005</v>
      </c>
      <c r="J99">
        <f t="shared" si="6"/>
        <v>0</v>
      </c>
      <c r="K99">
        <f t="shared" si="6"/>
        <v>0.02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0.1205625</v>
      </c>
      <c r="Z99" s="34">
        <f t="shared" si="6"/>
        <v>0</v>
      </c>
      <c r="AA99" s="75">
        <f t="shared" si="6"/>
        <v>1.2294249999999973</v>
      </c>
      <c r="AB99" s="75">
        <f t="shared" si="6"/>
        <v>0</v>
      </c>
      <c r="AC99">
        <f t="shared" si="6"/>
        <v>2.493721737049048E-2</v>
      </c>
      <c r="AD99">
        <f t="shared" si="6"/>
        <v>2.9437791362593289</v>
      </c>
      <c r="AE99">
        <f t="shared" si="6"/>
        <v>0</v>
      </c>
      <c r="AG99">
        <f t="shared" si="6"/>
        <v>2.9437791362593289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0.96718500000000052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0.11482800000000001</v>
      </c>
      <c r="AD3">
        <f>SUM(B3:AB3,AI3:AT3)-AC3</f>
        <v>13.555172000000002</v>
      </c>
      <c r="AE3">
        <f>'IDT-1'!D3</f>
        <v>0</v>
      </c>
      <c r="AF3" s="24"/>
      <c r="AG3">
        <f>SUM(AD3:AF3)</f>
        <v>13.555172000000002</v>
      </c>
      <c r="AI3" s="34">
        <f>PXIL!L3</f>
        <v>0</v>
      </c>
      <c r="AJ3" s="34">
        <f>PXIL!R3</f>
        <v>0</v>
      </c>
      <c r="AK3" s="34">
        <f>RTM_IEX!L3</f>
        <v>2.89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0.11482800000000001</v>
      </c>
      <c r="AD4">
        <f t="shared" ref="AD4:AD67" si="1">SUM(B4:AB4,AI4:AT4)-AC4</f>
        <v>13.555172000000002</v>
      </c>
      <c r="AE4">
        <f>'IDT-1'!D4</f>
        <v>0</v>
      </c>
      <c r="AF4" s="24"/>
      <c r="AG4">
        <f t="shared" ref="AG4:AG67" si="2">SUM(AD4:AF4)</f>
        <v>13.555172000000002</v>
      </c>
      <c r="AI4" s="34">
        <f>PXIL!L4</f>
        <v>0</v>
      </c>
      <c r="AJ4" s="34">
        <f>PXIL!R4</f>
        <v>0</v>
      </c>
      <c r="AK4" s="34">
        <f>RTM_IEX!L4</f>
        <v>2.89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0.11482800000000001</v>
      </c>
      <c r="AD5">
        <f t="shared" si="1"/>
        <v>13.555172000000002</v>
      </c>
      <c r="AE5">
        <f>'IDT-1'!D5</f>
        <v>0</v>
      </c>
      <c r="AF5" s="24"/>
      <c r="AG5">
        <f t="shared" si="2"/>
        <v>13.555172000000002</v>
      </c>
      <c r="AI5" s="34">
        <f>PXIL!L5</f>
        <v>0</v>
      </c>
      <c r="AJ5" s="34">
        <f>PXIL!R5</f>
        <v>0</v>
      </c>
      <c r="AK5" s="34">
        <f>RTM_IEX!L5</f>
        <v>2.89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0.113232</v>
      </c>
      <c r="AD6">
        <f t="shared" si="1"/>
        <v>13.366768</v>
      </c>
      <c r="AE6">
        <f>'IDT-1'!D6</f>
        <v>0</v>
      </c>
      <c r="AF6" s="24"/>
      <c r="AG6">
        <f t="shared" si="2"/>
        <v>13.366768</v>
      </c>
      <c r="AI6" s="34">
        <f>PXIL!L6</f>
        <v>0</v>
      </c>
      <c r="AJ6" s="34">
        <f>PXIL!R6</f>
        <v>0</v>
      </c>
      <c r="AK6" s="34">
        <f>RTM_IEX!L6</f>
        <v>2.7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0.113232</v>
      </c>
      <c r="AD7">
        <f t="shared" si="1"/>
        <v>13.366768</v>
      </c>
      <c r="AE7">
        <f>'IDT-1'!D7</f>
        <v>0</v>
      </c>
      <c r="AF7" s="24"/>
      <c r="AG7">
        <f t="shared" si="2"/>
        <v>13.366768</v>
      </c>
      <c r="AI7" s="34">
        <f>PXIL!L7</f>
        <v>0</v>
      </c>
      <c r="AJ7" s="34">
        <f>PXIL!R7</f>
        <v>0</v>
      </c>
      <c r="AK7" s="34">
        <f>RTM_IEX!L7</f>
        <v>2.7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0.113232</v>
      </c>
      <c r="AD8">
        <f t="shared" si="1"/>
        <v>13.366768</v>
      </c>
      <c r="AE8">
        <f>'IDT-1'!D8</f>
        <v>0</v>
      </c>
      <c r="AF8" s="24"/>
      <c r="AG8">
        <f t="shared" si="2"/>
        <v>13.366768</v>
      </c>
      <c r="AI8" s="34">
        <f>PXIL!L8</f>
        <v>0</v>
      </c>
      <c r="AJ8" s="34">
        <f>PXIL!R8</f>
        <v>0</v>
      </c>
      <c r="AK8" s="34">
        <f>RTM_IEX!L8</f>
        <v>2.7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0.10508400000000001</v>
      </c>
      <c r="AD9">
        <f t="shared" si="1"/>
        <v>12.404916000000002</v>
      </c>
      <c r="AE9">
        <f>'IDT-1'!D9</f>
        <v>0</v>
      </c>
      <c r="AF9" s="24"/>
      <c r="AG9">
        <f t="shared" si="2"/>
        <v>12.404916000000002</v>
      </c>
      <c r="AI9" s="34">
        <f>PXIL!L9</f>
        <v>0</v>
      </c>
      <c r="AJ9" s="34">
        <f>PXIL!R9</f>
        <v>0</v>
      </c>
      <c r="AK9" s="34">
        <f>RTM_IEX!L9</f>
        <v>1.73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0.10508400000000001</v>
      </c>
      <c r="AD10">
        <f t="shared" si="1"/>
        <v>12.404916000000002</v>
      </c>
      <c r="AE10">
        <f>'IDT-1'!D10</f>
        <v>0</v>
      </c>
      <c r="AF10" s="24"/>
      <c r="AG10">
        <f t="shared" si="2"/>
        <v>12.404916000000002</v>
      </c>
      <c r="AI10" s="34">
        <f>PXIL!L10</f>
        <v>0</v>
      </c>
      <c r="AJ10" s="34">
        <f>PXIL!R10</f>
        <v>0</v>
      </c>
      <c r="AK10" s="34">
        <f>RTM_IEX!L10</f>
        <v>1.73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0.10508400000000001</v>
      </c>
      <c r="AD11">
        <f t="shared" si="1"/>
        <v>12.404916000000002</v>
      </c>
      <c r="AE11">
        <f>'IDT-1'!D11</f>
        <v>0</v>
      </c>
      <c r="AF11" s="24"/>
      <c r="AG11">
        <f t="shared" si="2"/>
        <v>12.404916000000002</v>
      </c>
      <c r="AI11" s="34">
        <f>PXIL!L11</f>
        <v>0</v>
      </c>
      <c r="AJ11" s="34">
        <f>PXIL!R11</f>
        <v>0</v>
      </c>
      <c r="AK11" s="34">
        <f>RTM_IEX!L11</f>
        <v>1.73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0.10508400000000001</v>
      </c>
      <c r="AD12">
        <f t="shared" si="1"/>
        <v>12.404916000000002</v>
      </c>
      <c r="AE12">
        <f>'IDT-1'!D12</f>
        <v>0</v>
      </c>
      <c r="AF12" s="24"/>
      <c r="AG12">
        <f t="shared" si="2"/>
        <v>12.404916000000002</v>
      </c>
      <c r="AI12" s="34">
        <f>PXIL!L12</f>
        <v>0</v>
      </c>
      <c r="AJ12" s="34">
        <f>PXIL!R12</f>
        <v>0</v>
      </c>
      <c r="AK12" s="34">
        <f>RTM_IEX!L12</f>
        <v>1.73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5.0000000000000009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0.10508400000000001</v>
      </c>
      <c r="AD13">
        <f t="shared" si="1"/>
        <v>12.404916000000002</v>
      </c>
      <c r="AE13">
        <f>'IDT-1'!D13</f>
        <v>0</v>
      </c>
      <c r="AF13" s="24"/>
      <c r="AG13">
        <f t="shared" si="2"/>
        <v>12.404916000000002</v>
      </c>
      <c r="AI13" s="34">
        <f>PXIL!L13</f>
        <v>0</v>
      </c>
      <c r="AJ13" s="34">
        <f>PXIL!R13</f>
        <v>0</v>
      </c>
      <c r="AK13" s="34">
        <f>RTM_IEX!L13</f>
        <v>1.73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5.0000000000000009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0.10508400000000001</v>
      </c>
      <c r="AD14">
        <f t="shared" si="1"/>
        <v>12.404916000000002</v>
      </c>
      <c r="AE14">
        <f>'IDT-1'!D14</f>
        <v>0</v>
      </c>
      <c r="AF14" s="24"/>
      <c r="AG14">
        <f t="shared" si="2"/>
        <v>12.404916000000002</v>
      </c>
      <c r="AI14" s="34">
        <f>PXIL!L14</f>
        <v>0</v>
      </c>
      <c r="AJ14" s="34">
        <f>PXIL!R14</f>
        <v>0</v>
      </c>
      <c r="AK14" s="34">
        <f>RTM_IEX!L14</f>
        <v>1.73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0.10508400000000001</v>
      </c>
      <c r="AD15">
        <f t="shared" si="1"/>
        <v>12.404916000000002</v>
      </c>
      <c r="AE15">
        <f>'IDT-1'!D15</f>
        <v>0</v>
      </c>
      <c r="AF15" s="24"/>
      <c r="AG15">
        <f t="shared" si="2"/>
        <v>12.404916000000002</v>
      </c>
      <c r="AI15" s="34">
        <f>PXIL!L15</f>
        <v>0</v>
      </c>
      <c r="AJ15" s="34">
        <f>PXIL!R15</f>
        <v>0</v>
      </c>
      <c r="AK15" s="34">
        <f>RTM_IEX!L15</f>
        <v>1.73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0.10508400000000001</v>
      </c>
      <c r="AD16">
        <f t="shared" si="1"/>
        <v>12.404916000000002</v>
      </c>
      <c r="AE16">
        <f>'IDT-1'!D16</f>
        <v>0</v>
      </c>
      <c r="AF16" s="24"/>
      <c r="AG16">
        <f t="shared" si="2"/>
        <v>12.404916000000002</v>
      </c>
      <c r="AI16" s="34">
        <f>PXIL!L16</f>
        <v>0</v>
      </c>
      <c r="AJ16" s="34">
        <f>PXIL!R16</f>
        <v>0</v>
      </c>
      <c r="AK16" s="34">
        <f>RTM_IEX!L16</f>
        <v>1.73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0.10508400000000001</v>
      </c>
      <c r="AD17">
        <f t="shared" si="1"/>
        <v>12.404916000000002</v>
      </c>
      <c r="AE17">
        <f>'IDT-1'!D17</f>
        <v>0</v>
      </c>
      <c r="AF17" s="24"/>
      <c r="AG17">
        <f t="shared" si="2"/>
        <v>12.404916000000002</v>
      </c>
      <c r="AI17" s="34">
        <f>PXIL!L17</f>
        <v>0</v>
      </c>
      <c r="AJ17" s="34">
        <f>PXIL!R17</f>
        <v>0</v>
      </c>
      <c r="AK17" s="34">
        <f>RTM_IEX!L17</f>
        <v>1.73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0.10508400000000001</v>
      </c>
      <c r="AD18">
        <f t="shared" si="1"/>
        <v>12.404916000000002</v>
      </c>
      <c r="AE18">
        <f>'IDT-1'!D18</f>
        <v>0</v>
      </c>
      <c r="AF18" s="24"/>
      <c r="AG18">
        <f t="shared" si="2"/>
        <v>12.404916000000002</v>
      </c>
      <c r="AI18" s="34">
        <f>PXIL!L18</f>
        <v>0</v>
      </c>
      <c r="AJ18" s="34">
        <f>PXIL!R18</f>
        <v>0</v>
      </c>
      <c r="AK18" s="34">
        <f>RTM_IEX!L18</f>
        <v>1.73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0.10508400000000001</v>
      </c>
      <c r="AD19">
        <f t="shared" si="1"/>
        <v>12.404916000000002</v>
      </c>
      <c r="AE19">
        <f>'IDT-1'!D19</f>
        <v>0</v>
      </c>
      <c r="AF19" s="24"/>
      <c r="AG19">
        <f t="shared" si="2"/>
        <v>12.404916000000002</v>
      </c>
      <c r="AI19" s="34">
        <f>PXIL!L19</f>
        <v>0</v>
      </c>
      <c r="AJ19" s="34">
        <f>PXIL!R19</f>
        <v>0</v>
      </c>
      <c r="AK19" s="34">
        <f>RTM_IEX!L19</f>
        <v>1.73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0.10508400000000001</v>
      </c>
      <c r="AD20">
        <f t="shared" si="1"/>
        <v>12.404916000000002</v>
      </c>
      <c r="AE20">
        <f>'IDT-1'!D20</f>
        <v>0</v>
      </c>
      <c r="AF20" s="24"/>
      <c r="AG20">
        <f t="shared" si="2"/>
        <v>12.404916000000002</v>
      </c>
      <c r="AI20" s="34">
        <f>PXIL!L20</f>
        <v>0</v>
      </c>
      <c r="AJ20" s="34">
        <f>PXIL!R20</f>
        <v>0</v>
      </c>
      <c r="AK20" s="34">
        <f>RTM_IEX!L20</f>
        <v>1.73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0.10508400000000001</v>
      </c>
      <c r="AD21">
        <f t="shared" si="1"/>
        <v>12.404916000000002</v>
      </c>
      <c r="AE21">
        <f>'IDT-1'!D21</f>
        <v>0</v>
      </c>
      <c r="AF21" s="24"/>
      <c r="AG21">
        <f t="shared" si="2"/>
        <v>12.404916000000002</v>
      </c>
      <c r="AI21" s="34">
        <f>PXIL!L21</f>
        <v>0</v>
      </c>
      <c r="AJ21" s="34">
        <f>PXIL!R21</f>
        <v>0</v>
      </c>
      <c r="AK21" s="34">
        <f>RTM_IEX!L21</f>
        <v>1.73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0.11239200000000001</v>
      </c>
      <c r="AD22">
        <f t="shared" si="1"/>
        <v>13.267608000000001</v>
      </c>
      <c r="AE22">
        <f>'IDT-1'!D22</f>
        <v>0</v>
      </c>
      <c r="AF22" s="24"/>
      <c r="AG22">
        <f t="shared" si="2"/>
        <v>13.267608000000001</v>
      </c>
      <c r="AI22" s="34">
        <f>PXIL!L22</f>
        <v>0</v>
      </c>
      <c r="AJ22" s="34">
        <f>PXIL!R22</f>
        <v>0</v>
      </c>
      <c r="AK22" s="34">
        <f>RTM_IEX!L22</f>
        <v>2.6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0.12129600000000001</v>
      </c>
      <c r="AD23">
        <f t="shared" si="1"/>
        <v>14.318704000000002</v>
      </c>
      <c r="AE23">
        <f>'IDT-1'!D23</f>
        <v>0</v>
      </c>
      <c r="AF23" s="24"/>
      <c r="AG23">
        <f t="shared" si="2"/>
        <v>14.318704000000002</v>
      </c>
      <c r="AI23" s="34">
        <f>PXIL!L23</f>
        <v>0</v>
      </c>
      <c r="AJ23" s="34">
        <f>PXIL!R23</f>
        <v>0</v>
      </c>
      <c r="AK23" s="34">
        <f>RTM_IEX!L23</f>
        <v>3.66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0.12936</v>
      </c>
      <c r="AD24">
        <f t="shared" si="1"/>
        <v>15.270640000000002</v>
      </c>
      <c r="AE24">
        <f>'IDT-1'!D24</f>
        <v>0</v>
      </c>
      <c r="AF24" s="24"/>
      <c r="AG24">
        <f t="shared" si="2"/>
        <v>15.270640000000002</v>
      </c>
      <c r="AI24" s="34">
        <f>PXIL!L24</f>
        <v>0</v>
      </c>
      <c r="AJ24" s="34">
        <f>PXIL!R24</f>
        <v>0</v>
      </c>
      <c r="AK24" s="34">
        <f>RTM_IEX!L24</f>
        <v>4.62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0.14313599999999999</v>
      </c>
      <c r="AD25">
        <f t="shared" si="1"/>
        <v>16.896864000000001</v>
      </c>
      <c r="AE25">
        <f>'IDT-1'!D25</f>
        <v>0</v>
      </c>
      <c r="AF25" s="24"/>
      <c r="AG25">
        <f t="shared" si="2"/>
        <v>16.896864000000001</v>
      </c>
      <c r="AI25" s="34">
        <f>PXIL!L25</f>
        <v>0</v>
      </c>
      <c r="AJ25" s="34">
        <f>PXIL!R25</f>
        <v>0</v>
      </c>
      <c r="AK25" s="34">
        <f>RTM_IEX!L25</f>
        <v>6.26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0.14960400000000001</v>
      </c>
      <c r="AD26">
        <f t="shared" si="1"/>
        <v>17.660396000000002</v>
      </c>
      <c r="AE26">
        <f>'IDT-1'!D26</f>
        <v>0</v>
      </c>
      <c r="AF26" s="24"/>
      <c r="AG26">
        <f t="shared" si="2"/>
        <v>17.660396000000002</v>
      </c>
      <c r="AI26" s="34">
        <f>PXIL!L26</f>
        <v>0</v>
      </c>
      <c r="AJ26" s="34">
        <f>PXIL!R26</f>
        <v>0</v>
      </c>
      <c r="AK26" s="34">
        <f>RTM_IEX!L26</f>
        <v>7.03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0.15934799999999999</v>
      </c>
      <c r="AD27">
        <f t="shared" si="1"/>
        <v>18.810651999999997</v>
      </c>
      <c r="AE27">
        <f>'IDT-1'!D27</f>
        <v>0</v>
      </c>
      <c r="AF27" s="24"/>
      <c r="AG27">
        <f t="shared" si="2"/>
        <v>18.810651999999997</v>
      </c>
      <c r="AI27" s="34">
        <f>PXIL!L27</f>
        <v>0</v>
      </c>
      <c r="AJ27" s="34">
        <f>PXIL!R27</f>
        <v>0</v>
      </c>
      <c r="AK27" s="34">
        <f>RTM_IEX!L27</f>
        <v>8.19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0.17547599999999999</v>
      </c>
      <c r="AD28">
        <f t="shared" si="1"/>
        <v>20.714524000000001</v>
      </c>
      <c r="AE28">
        <f>'IDT-1'!D28</f>
        <v>0</v>
      </c>
      <c r="AF28" s="24"/>
      <c r="AG28">
        <f t="shared" si="2"/>
        <v>20.714524000000001</v>
      </c>
      <c r="AI28" s="34">
        <f>PXIL!L28</f>
        <v>0</v>
      </c>
      <c r="AJ28" s="34">
        <f>PXIL!R28</f>
        <v>0</v>
      </c>
      <c r="AK28" s="34">
        <f>RTM_IEX!L28</f>
        <v>10.11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0.179508</v>
      </c>
      <c r="AD29">
        <f t="shared" si="1"/>
        <v>21.190492000000003</v>
      </c>
      <c r="AE29">
        <f>'IDT-1'!D29</f>
        <v>0</v>
      </c>
      <c r="AF29" s="24"/>
      <c r="AG29">
        <f t="shared" si="2"/>
        <v>21.190492000000003</v>
      </c>
      <c r="AI29" s="34">
        <f>PXIL!L29</f>
        <v>0</v>
      </c>
      <c r="AJ29" s="34">
        <f>PXIL!R29</f>
        <v>0</v>
      </c>
      <c r="AK29" s="34">
        <f>RTM_IEX!L29</f>
        <v>10.59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0.185976</v>
      </c>
      <c r="AD30">
        <f t="shared" si="1"/>
        <v>21.954024</v>
      </c>
      <c r="AE30">
        <f>'IDT-1'!D30</f>
        <v>0</v>
      </c>
      <c r="AF30" s="24"/>
      <c r="AG30">
        <f t="shared" si="2"/>
        <v>21.954024</v>
      </c>
      <c r="AI30" s="34">
        <f>PXIL!L30</f>
        <v>0</v>
      </c>
      <c r="AJ30" s="34">
        <f>PXIL!R30</f>
        <v>0</v>
      </c>
      <c r="AK30" s="34">
        <f>RTM_IEX!L30</f>
        <v>11.36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0.19412400000000002</v>
      </c>
      <c r="AD31">
        <f t="shared" si="1"/>
        <v>22.915876000000001</v>
      </c>
      <c r="AE31">
        <f>'IDT-1'!D31</f>
        <v>0</v>
      </c>
      <c r="AF31" s="24"/>
      <c r="AG31">
        <f t="shared" si="2"/>
        <v>22.915876000000001</v>
      </c>
      <c r="AI31" s="34">
        <f>PXIL!L31</f>
        <v>0</v>
      </c>
      <c r="AJ31" s="34">
        <f>PXIL!R31</f>
        <v>0</v>
      </c>
      <c r="AK31" s="34">
        <f>RTM_IEX!L31</f>
        <v>12.33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6.0200000000000005</v>
      </c>
      <c r="AB32" s="75">
        <f>-STOA!R32</f>
        <v>0</v>
      </c>
      <c r="AC32">
        <f t="shared" si="0"/>
        <v>0.20579999999999998</v>
      </c>
      <c r="AD32">
        <f t="shared" si="1"/>
        <v>24.2942</v>
      </c>
      <c r="AE32">
        <f>'IDT-1'!D32</f>
        <v>0</v>
      </c>
      <c r="AF32" s="24"/>
      <c r="AG32">
        <f t="shared" si="2"/>
        <v>24.2942</v>
      </c>
      <c r="AI32" s="34">
        <f>PXIL!L32</f>
        <v>0</v>
      </c>
      <c r="AJ32" s="34">
        <f>PXIL!R32</f>
        <v>0</v>
      </c>
      <c r="AK32" s="34">
        <f>RTM_IEX!L32</f>
        <v>13.48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6.24</v>
      </c>
      <c r="AB33" s="75">
        <f>-STOA!R33</f>
        <v>0</v>
      </c>
      <c r="AC33">
        <f t="shared" si="0"/>
        <v>0.21579599999999999</v>
      </c>
      <c r="AD33">
        <f t="shared" si="1"/>
        <v>25.474203999999997</v>
      </c>
      <c r="AE33">
        <f>'IDT-1'!D33</f>
        <v>0</v>
      </c>
      <c r="AF33" s="24"/>
      <c r="AG33">
        <f t="shared" si="2"/>
        <v>25.474203999999997</v>
      </c>
      <c r="AI33" s="34">
        <f>PXIL!L33</f>
        <v>0</v>
      </c>
      <c r="AJ33" s="34">
        <f>PXIL!R33</f>
        <v>0</v>
      </c>
      <c r="AK33" s="34">
        <f>RTM_IEX!L33</f>
        <v>14.45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6.69</v>
      </c>
      <c r="AB34" s="75">
        <f>-STOA!R34</f>
        <v>0</v>
      </c>
      <c r="AC34">
        <f t="shared" si="0"/>
        <v>0.21957599999999999</v>
      </c>
      <c r="AD34">
        <f t="shared" si="1"/>
        <v>25.920424000000001</v>
      </c>
      <c r="AE34">
        <f>'IDT-1'!D34</f>
        <v>0</v>
      </c>
      <c r="AF34" s="24"/>
      <c r="AG34">
        <f t="shared" si="2"/>
        <v>25.920424000000001</v>
      </c>
      <c r="AI34" s="34">
        <f>PXIL!L34</f>
        <v>0</v>
      </c>
      <c r="AJ34" s="34">
        <f>PXIL!R34</f>
        <v>0</v>
      </c>
      <c r="AK34" s="34">
        <f>RTM_IEX!L34</f>
        <v>14.45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6.98</v>
      </c>
      <c r="AB35" s="75">
        <f>-STOA!R35</f>
        <v>0</v>
      </c>
      <c r="AC35">
        <f t="shared" si="0"/>
        <v>0.22201199999999999</v>
      </c>
      <c r="AD35">
        <f t="shared" si="1"/>
        <v>26.207988</v>
      </c>
      <c r="AE35">
        <f>'IDT-1'!D35</f>
        <v>0</v>
      </c>
      <c r="AF35" s="24"/>
      <c r="AG35">
        <f t="shared" si="2"/>
        <v>26.207988</v>
      </c>
      <c r="AI35" s="34">
        <f>PXIL!L35</f>
        <v>0</v>
      </c>
      <c r="AJ35" s="34">
        <f>PXIL!R35</f>
        <v>0</v>
      </c>
      <c r="AK35" s="34">
        <f>RTM_IEX!L35</f>
        <v>14.45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7.57</v>
      </c>
      <c r="AB36" s="75">
        <f>-STOA!R36</f>
        <v>0</v>
      </c>
      <c r="AC36">
        <f t="shared" si="0"/>
        <v>0.226968</v>
      </c>
      <c r="AD36">
        <f t="shared" si="1"/>
        <v>26.793032</v>
      </c>
      <c r="AE36">
        <f>'IDT-1'!D36</f>
        <v>0</v>
      </c>
      <c r="AF36" s="24"/>
      <c r="AG36">
        <f t="shared" si="2"/>
        <v>26.793032</v>
      </c>
      <c r="AI36" s="34">
        <f>PXIL!L36</f>
        <v>0</v>
      </c>
      <c r="AJ36" s="34">
        <f>PXIL!R36</f>
        <v>0</v>
      </c>
      <c r="AK36" s="34">
        <f>RTM_IEX!L36</f>
        <v>14.45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8.0300000000000011</v>
      </c>
      <c r="AB37" s="75">
        <f>-STOA!R37</f>
        <v>0</v>
      </c>
      <c r="AC37">
        <f t="shared" si="0"/>
        <v>0.23083199999999998</v>
      </c>
      <c r="AD37">
        <f t="shared" si="1"/>
        <v>27.249168000000001</v>
      </c>
      <c r="AE37">
        <f>'IDT-1'!D37</f>
        <v>0</v>
      </c>
      <c r="AF37" s="24"/>
      <c r="AG37">
        <f t="shared" si="2"/>
        <v>27.249168000000001</v>
      </c>
      <c r="AI37" s="34">
        <f>PXIL!L37</f>
        <v>0</v>
      </c>
      <c r="AJ37" s="34">
        <f>PXIL!R37</f>
        <v>0</v>
      </c>
      <c r="AK37" s="34">
        <f>RTM_IEX!L37</f>
        <v>14.45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8.2899999999999991</v>
      </c>
      <c r="AB38" s="75">
        <f>-STOA!R38</f>
        <v>0</v>
      </c>
      <c r="AC38">
        <f t="shared" si="0"/>
        <v>0.23293199999999997</v>
      </c>
      <c r="AD38">
        <f t="shared" si="1"/>
        <v>27.497067999999995</v>
      </c>
      <c r="AE38">
        <f>'IDT-1'!D38</f>
        <v>0</v>
      </c>
      <c r="AF38" s="24"/>
      <c r="AG38">
        <f t="shared" si="2"/>
        <v>27.497067999999995</v>
      </c>
      <c r="AI38" s="34">
        <f>PXIL!L38</f>
        <v>0</v>
      </c>
      <c r="AJ38" s="34">
        <f>PXIL!R38</f>
        <v>0</v>
      </c>
      <c r="AK38" s="34">
        <f>RTM_IEX!L38</f>
        <v>14.44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8.86</v>
      </c>
      <c r="AB39" s="75">
        <f>-STOA!R39</f>
        <v>0</v>
      </c>
      <c r="AC39">
        <f t="shared" si="0"/>
        <v>0.22654799999999997</v>
      </c>
      <c r="AD39">
        <f t="shared" si="1"/>
        <v>26.743451999999998</v>
      </c>
      <c r="AE39">
        <f>'IDT-1'!D39</f>
        <v>0</v>
      </c>
      <c r="AF39" s="24"/>
      <c r="AG39">
        <f t="shared" si="2"/>
        <v>26.743451999999998</v>
      </c>
      <c r="AI39" s="34">
        <f>PXIL!L39</f>
        <v>0</v>
      </c>
      <c r="AJ39" s="34">
        <f>PXIL!R39</f>
        <v>0</v>
      </c>
      <c r="AK39" s="34">
        <f>RTM_IEX!L39</f>
        <v>13.11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9.32</v>
      </c>
      <c r="AB40" s="75">
        <f>-STOA!R40</f>
        <v>0</v>
      </c>
      <c r="AC40">
        <f t="shared" si="0"/>
        <v>0.223356</v>
      </c>
      <c r="AD40">
        <f t="shared" si="1"/>
        <v>26.366644000000001</v>
      </c>
      <c r="AE40">
        <f>'IDT-1'!D40</f>
        <v>0</v>
      </c>
      <c r="AF40" s="24"/>
      <c r="AG40">
        <f t="shared" si="2"/>
        <v>26.366644000000001</v>
      </c>
      <c r="AI40" s="34">
        <f>PXIL!L40</f>
        <v>0</v>
      </c>
      <c r="AJ40" s="34">
        <f>PXIL!R40</f>
        <v>0</v>
      </c>
      <c r="AK40" s="34">
        <f>RTM_IEX!L40</f>
        <v>12.27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9.8000000000000007</v>
      </c>
      <c r="AB41" s="75">
        <f>-STOA!R41</f>
        <v>0</v>
      </c>
      <c r="AC41">
        <f t="shared" si="0"/>
        <v>0.22276799999999999</v>
      </c>
      <c r="AD41">
        <f t="shared" si="1"/>
        <v>26.297232000000005</v>
      </c>
      <c r="AE41">
        <f>'IDT-1'!D41</f>
        <v>0</v>
      </c>
      <c r="AF41" s="24"/>
      <c r="AG41">
        <f t="shared" si="2"/>
        <v>26.297232000000005</v>
      </c>
      <c r="AI41" s="34">
        <f>PXIL!L41</f>
        <v>0</v>
      </c>
      <c r="AJ41" s="34">
        <f>PXIL!R41</f>
        <v>0</v>
      </c>
      <c r="AK41" s="34">
        <f>RTM_IEX!L41</f>
        <v>11.72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10.18</v>
      </c>
      <c r="AB42" s="75">
        <f>-STOA!R42</f>
        <v>0</v>
      </c>
      <c r="AC42">
        <f t="shared" si="0"/>
        <v>0.22360799999999997</v>
      </c>
      <c r="AD42">
        <f t="shared" si="1"/>
        <v>26.396391999999999</v>
      </c>
      <c r="AE42">
        <f>'IDT-1'!D42</f>
        <v>0</v>
      </c>
      <c r="AF42" s="24"/>
      <c r="AG42">
        <f t="shared" si="2"/>
        <v>26.396391999999999</v>
      </c>
      <c r="AI42" s="34">
        <f>PXIL!L42</f>
        <v>0</v>
      </c>
      <c r="AJ42" s="34">
        <f>PXIL!R42</f>
        <v>0</v>
      </c>
      <c r="AK42" s="34">
        <f>RTM_IEX!L42</f>
        <v>11.44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10.61</v>
      </c>
      <c r="AB43" s="75">
        <f>-STOA!R43</f>
        <v>0</v>
      </c>
      <c r="AC43">
        <f t="shared" si="0"/>
        <v>0.22008</v>
      </c>
      <c r="AD43">
        <f t="shared" si="1"/>
        <v>25.97992</v>
      </c>
      <c r="AE43">
        <f>'IDT-1'!D43</f>
        <v>0</v>
      </c>
      <c r="AF43" s="24"/>
      <c r="AG43">
        <f t="shared" si="2"/>
        <v>25.97992</v>
      </c>
      <c r="AI43" s="34">
        <f>PXIL!L43</f>
        <v>0</v>
      </c>
      <c r="AJ43" s="34">
        <f>PXIL!R43</f>
        <v>0</v>
      </c>
      <c r="AK43" s="34">
        <f>RTM_IEX!L43</f>
        <v>10.59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11.05</v>
      </c>
      <c r="AB44" s="75">
        <f>-STOA!R44</f>
        <v>0</v>
      </c>
      <c r="AC44">
        <f t="shared" si="0"/>
        <v>0.21571200000000001</v>
      </c>
      <c r="AD44">
        <f t="shared" si="1"/>
        <v>25.464288</v>
      </c>
      <c r="AE44">
        <f>'IDT-1'!D44</f>
        <v>0</v>
      </c>
      <c r="AF44" s="24"/>
      <c r="AG44">
        <f t="shared" si="2"/>
        <v>25.464288</v>
      </c>
      <c r="AI44" s="34">
        <f>PXIL!L44</f>
        <v>0</v>
      </c>
      <c r="AJ44" s="34">
        <f>PXIL!R44</f>
        <v>0</v>
      </c>
      <c r="AK44" s="34">
        <f>RTM_IEX!L44</f>
        <v>9.6300000000000008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11.41</v>
      </c>
      <c r="AB45" s="75">
        <f>-STOA!R45</f>
        <v>0</v>
      </c>
      <c r="AC45">
        <f t="shared" si="0"/>
        <v>0.21310799999999999</v>
      </c>
      <c r="AD45">
        <f t="shared" si="1"/>
        <v>25.156892000000003</v>
      </c>
      <c r="AE45">
        <f>'IDT-1'!D45</f>
        <v>0</v>
      </c>
      <c r="AF45" s="24"/>
      <c r="AG45">
        <f t="shared" si="2"/>
        <v>25.156892000000003</v>
      </c>
      <c r="AI45" s="34">
        <f>PXIL!L45</f>
        <v>0</v>
      </c>
      <c r="AJ45" s="34">
        <f>PXIL!R45</f>
        <v>0</v>
      </c>
      <c r="AK45" s="34">
        <f>RTM_IEX!L45</f>
        <v>8.9600000000000009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11.510000000000002</v>
      </c>
      <c r="AB46" s="75">
        <f>-STOA!R46</f>
        <v>0</v>
      </c>
      <c r="AC46">
        <f t="shared" si="0"/>
        <v>0.205044</v>
      </c>
      <c r="AD46">
        <f t="shared" si="1"/>
        <v>24.204956000000003</v>
      </c>
      <c r="AE46">
        <f>'IDT-1'!D46</f>
        <v>0</v>
      </c>
      <c r="AF46" s="24"/>
      <c r="AG46">
        <f t="shared" si="2"/>
        <v>24.204956000000003</v>
      </c>
      <c r="AI46" s="34">
        <f>PXIL!L46</f>
        <v>0</v>
      </c>
      <c r="AJ46" s="34">
        <f>PXIL!R46</f>
        <v>0</v>
      </c>
      <c r="AK46" s="34">
        <f>RTM_IEX!L46</f>
        <v>7.9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</v>
      </c>
      <c r="AB47" s="75">
        <f>-STOA!R47</f>
        <v>0</v>
      </c>
      <c r="AC47">
        <f t="shared" si="0"/>
        <v>0.20991599999999999</v>
      </c>
      <c r="AD47">
        <f t="shared" si="1"/>
        <v>24.780084000000002</v>
      </c>
      <c r="AE47">
        <f>'IDT-1'!D47</f>
        <v>0</v>
      </c>
      <c r="AF47" s="24"/>
      <c r="AG47">
        <f t="shared" si="2"/>
        <v>24.780084000000002</v>
      </c>
      <c r="AI47" s="34">
        <f>PXIL!L47</f>
        <v>0</v>
      </c>
      <c r="AJ47" s="34">
        <f>PXIL!R47</f>
        <v>0</v>
      </c>
      <c r="AK47" s="34">
        <f>RTM_IEX!L47</f>
        <v>8.19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12.07</v>
      </c>
      <c r="AB48" s="75">
        <f>-STOA!R48</f>
        <v>0</v>
      </c>
      <c r="AC48">
        <f t="shared" si="0"/>
        <v>0.20000399999999999</v>
      </c>
      <c r="AD48">
        <f t="shared" si="1"/>
        <v>23.609996000000002</v>
      </c>
      <c r="AE48">
        <f>'IDT-1'!D48</f>
        <v>0</v>
      </c>
      <c r="AF48" s="24"/>
      <c r="AG48">
        <f t="shared" si="2"/>
        <v>23.609996000000002</v>
      </c>
      <c r="AI48" s="34">
        <f>PXIL!L48</f>
        <v>0</v>
      </c>
      <c r="AJ48" s="34">
        <f>PXIL!R48</f>
        <v>0</v>
      </c>
      <c r="AK48" s="34">
        <f>RTM_IEX!L48</f>
        <v>6.74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12.16</v>
      </c>
      <c r="AB49" s="75">
        <f>-STOA!R49</f>
        <v>0</v>
      </c>
      <c r="AC49">
        <f t="shared" si="0"/>
        <v>0.19269599999999998</v>
      </c>
      <c r="AD49">
        <f t="shared" si="1"/>
        <v>22.747304</v>
      </c>
      <c r="AE49">
        <f>'IDT-1'!D49</f>
        <v>0</v>
      </c>
      <c r="AF49" s="24"/>
      <c r="AG49">
        <f t="shared" si="2"/>
        <v>22.747304</v>
      </c>
      <c r="AI49" s="34">
        <f>PXIL!L49</f>
        <v>0</v>
      </c>
      <c r="AJ49" s="34">
        <f>PXIL!R49</f>
        <v>0</v>
      </c>
      <c r="AK49" s="34">
        <f>RTM_IEX!L49</f>
        <v>5.78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12.17</v>
      </c>
      <c r="AB50" s="75">
        <f>-STOA!R50</f>
        <v>0</v>
      </c>
      <c r="AC50">
        <f t="shared" si="0"/>
        <v>0.17093999999999998</v>
      </c>
      <c r="AD50">
        <f t="shared" si="1"/>
        <v>20.17906</v>
      </c>
      <c r="AE50">
        <f>'IDT-1'!D50</f>
        <v>0</v>
      </c>
      <c r="AF50" s="24"/>
      <c r="AG50">
        <f t="shared" si="2"/>
        <v>20.17906</v>
      </c>
      <c r="AI50" s="34">
        <f>PXIL!L50</f>
        <v>0</v>
      </c>
      <c r="AJ50" s="34">
        <f>PXIL!R50</f>
        <v>0</v>
      </c>
      <c r="AK50" s="34">
        <f>RTM_IEX!L50</f>
        <v>3.18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12.280000000000001</v>
      </c>
      <c r="AB51" s="75">
        <f>-STOA!R51</f>
        <v>0</v>
      </c>
      <c r="AC51">
        <f t="shared" si="0"/>
        <v>0.17749200000000001</v>
      </c>
      <c r="AD51">
        <f t="shared" si="1"/>
        <v>20.952508000000002</v>
      </c>
      <c r="AE51">
        <f>'IDT-1'!D51</f>
        <v>0</v>
      </c>
      <c r="AF51" s="24"/>
      <c r="AG51">
        <f t="shared" si="2"/>
        <v>20.952508000000002</v>
      </c>
      <c r="AI51" s="34">
        <f>PXIL!L51</f>
        <v>0</v>
      </c>
      <c r="AJ51" s="34">
        <f>PXIL!R51</f>
        <v>0</v>
      </c>
      <c r="AK51" s="34">
        <f>RTM_IEX!L51</f>
        <v>3.85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12.280000000000001</v>
      </c>
      <c r="AB52" s="75">
        <f>-STOA!R52</f>
        <v>0</v>
      </c>
      <c r="AC52">
        <f t="shared" si="0"/>
        <v>0.169428</v>
      </c>
      <c r="AD52">
        <f t="shared" si="1"/>
        <v>20.000572000000002</v>
      </c>
      <c r="AE52">
        <f>'IDT-1'!D52</f>
        <v>0</v>
      </c>
      <c r="AF52" s="24"/>
      <c r="AG52">
        <f t="shared" si="2"/>
        <v>20.000572000000002</v>
      </c>
      <c r="AI52" s="34">
        <f>PXIL!L52</f>
        <v>0</v>
      </c>
      <c r="AJ52" s="34">
        <f>PXIL!R52</f>
        <v>0</v>
      </c>
      <c r="AK52" s="34">
        <f>RTM_IEX!L52</f>
        <v>2.89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</v>
      </c>
      <c r="AB53" s="75">
        <f>-STOA!R53</f>
        <v>0</v>
      </c>
      <c r="AC53">
        <f t="shared" si="0"/>
        <v>0.19387199999999999</v>
      </c>
      <c r="AD53">
        <f t="shared" si="1"/>
        <v>22.886128000000003</v>
      </c>
      <c r="AE53">
        <f>'IDT-1'!D53</f>
        <v>0</v>
      </c>
      <c r="AF53" s="24"/>
      <c r="AG53">
        <f t="shared" si="2"/>
        <v>22.886128000000003</v>
      </c>
      <c r="AI53" s="34">
        <f>PXIL!L53</f>
        <v>0</v>
      </c>
      <c r="AJ53" s="34">
        <f>PXIL!R53</f>
        <v>0</v>
      </c>
      <c r="AK53" s="34">
        <f>RTM_IEX!L53</f>
        <v>5.78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12.32</v>
      </c>
      <c r="AB54" s="75">
        <f>-STOA!R54</f>
        <v>0</v>
      </c>
      <c r="AC54">
        <f t="shared" si="0"/>
        <v>0.19403999999999999</v>
      </c>
      <c r="AD54">
        <f t="shared" si="1"/>
        <v>22.90596</v>
      </c>
      <c r="AE54">
        <f>'IDT-1'!D54</f>
        <v>0</v>
      </c>
      <c r="AF54" s="24"/>
      <c r="AG54">
        <f t="shared" si="2"/>
        <v>22.90596</v>
      </c>
      <c r="AI54" s="34">
        <f>PXIL!L54</f>
        <v>0</v>
      </c>
      <c r="AJ54" s="34">
        <f>PXIL!R54</f>
        <v>0</v>
      </c>
      <c r="AK54" s="34">
        <f>RTM_IEX!L54</f>
        <v>5.78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12.21</v>
      </c>
      <c r="AB55" s="75">
        <f>-STOA!R55</f>
        <v>0</v>
      </c>
      <c r="AC55">
        <f t="shared" si="0"/>
        <v>0.219828</v>
      </c>
      <c r="AD55">
        <f t="shared" si="1"/>
        <v>25.950172000000002</v>
      </c>
      <c r="AE55">
        <f>'IDT-1'!D55</f>
        <v>0</v>
      </c>
      <c r="AF55" s="24"/>
      <c r="AG55">
        <f t="shared" si="2"/>
        <v>25.950172000000002</v>
      </c>
      <c r="AI55" s="34">
        <f>PXIL!L55</f>
        <v>0</v>
      </c>
      <c r="AJ55" s="34">
        <f>PXIL!R55</f>
        <v>0</v>
      </c>
      <c r="AK55" s="34">
        <f>RTM_IEX!L55</f>
        <v>8.9600000000000009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11.93</v>
      </c>
      <c r="AB56" s="75">
        <f>-STOA!R56</f>
        <v>0</v>
      </c>
      <c r="AC56">
        <f t="shared" si="0"/>
        <v>0.21747599999999997</v>
      </c>
      <c r="AD56">
        <f t="shared" si="1"/>
        <v>25.672523999999999</v>
      </c>
      <c r="AE56">
        <f>'IDT-1'!D56</f>
        <v>0</v>
      </c>
      <c r="AF56" s="24"/>
      <c r="AG56">
        <f t="shared" si="2"/>
        <v>25.672523999999999</v>
      </c>
      <c r="AI56" s="34">
        <f>PXIL!L56</f>
        <v>0</v>
      </c>
      <c r="AJ56" s="34">
        <f>PXIL!R56</f>
        <v>0</v>
      </c>
      <c r="AK56" s="34">
        <f>RTM_IEX!L56</f>
        <v>8.9600000000000009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11.84</v>
      </c>
      <c r="AB57" s="75">
        <f>-STOA!R57</f>
        <v>0</v>
      </c>
      <c r="AC57">
        <f t="shared" si="0"/>
        <v>0.20613599999999999</v>
      </c>
      <c r="AD57">
        <f t="shared" si="1"/>
        <v>24.333863999999998</v>
      </c>
      <c r="AE57">
        <f>'IDT-1'!D57</f>
        <v>0</v>
      </c>
      <c r="AF57" s="24"/>
      <c r="AG57">
        <f t="shared" si="2"/>
        <v>24.333863999999998</v>
      </c>
      <c r="AI57" s="34">
        <f>PXIL!L57</f>
        <v>0</v>
      </c>
      <c r="AJ57" s="34">
        <f>PXIL!R57</f>
        <v>0</v>
      </c>
      <c r="AK57" s="34">
        <f>RTM_IEX!L57</f>
        <v>7.7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11.73</v>
      </c>
      <c r="AB58" s="75">
        <f>-STOA!R58</f>
        <v>0</v>
      </c>
      <c r="AC58">
        <f t="shared" si="0"/>
        <v>0.19958399999999998</v>
      </c>
      <c r="AD58">
        <f t="shared" si="1"/>
        <v>23.560416</v>
      </c>
      <c r="AE58">
        <f>'IDT-1'!D58</f>
        <v>0</v>
      </c>
      <c r="AF58" s="24"/>
      <c r="AG58">
        <f t="shared" si="2"/>
        <v>23.560416</v>
      </c>
      <c r="AI58" s="34">
        <f>PXIL!L58</f>
        <v>0</v>
      </c>
      <c r="AJ58" s="34">
        <f>PXIL!R58</f>
        <v>0</v>
      </c>
      <c r="AK58" s="34">
        <f>RTM_IEX!L58</f>
        <v>7.03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11.280000000000001</v>
      </c>
      <c r="AB59" s="75">
        <f>-STOA!R59</f>
        <v>0</v>
      </c>
      <c r="AC59">
        <f t="shared" si="0"/>
        <v>0.19336800000000001</v>
      </c>
      <c r="AD59">
        <f t="shared" si="1"/>
        <v>22.826632000000004</v>
      </c>
      <c r="AE59">
        <f>'IDT-1'!D59</f>
        <v>0</v>
      </c>
      <c r="AF59" s="24"/>
      <c r="AG59">
        <f t="shared" si="2"/>
        <v>22.826632000000004</v>
      </c>
      <c r="AI59" s="34">
        <f>PXIL!L59</f>
        <v>0</v>
      </c>
      <c r="AJ59" s="34">
        <f>PXIL!R59</f>
        <v>0</v>
      </c>
      <c r="AK59" s="34">
        <f>RTM_IEX!L59</f>
        <v>6.74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10.99</v>
      </c>
      <c r="AB60" s="75">
        <f>-STOA!R60</f>
        <v>0</v>
      </c>
      <c r="AC60">
        <f t="shared" si="0"/>
        <v>0.18286800000000003</v>
      </c>
      <c r="AD60">
        <f t="shared" si="1"/>
        <v>21.587132000000004</v>
      </c>
      <c r="AE60">
        <f>'IDT-1'!D60</f>
        <v>0</v>
      </c>
      <c r="AF60" s="24"/>
      <c r="AG60">
        <f t="shared" si="2"/>
        <v>21.587132000000004</v>
      </c>
      <c r="AI60" s="34">
        <f>PXIL!L60</f>
        <v>0</v>
      </c>
      <c r="AJ60" s="34">
        <f>PXIL!R60</f>
        <v>0</v>
      </c>
      <c r="AK60" s="34">
        <f>RTM_IEX!L60</f>
        <v>5.78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10.97</v>
      </c>
      <c r="AB61" s="75">
        <f>-STOA!R61</f>
        <v>0</v>
      </c>
      <c r="AC61">
        <f t="shared" si="0"/>
        <v>0.18270000000000003</v>
      </c>
      <c r="AD61">
        <f t="shared" si="1"/>
        <v>21.567300000000003</v>
      </c>
      <c r="AE61">
        <f>'IDT-1'!D61</f>
        <v>0</v>
      </c>
      <c r="AF61" s="24"/>
      <c r="AG61">
        <f t="shared" si="2"/>
        <v>21.567300000000003</v>
      </c>
      <c r="AI61" s="34">
        <f>PXIL!L61</f>
        <v>0</v>
      </c>
      <c r="AJ61" s="34">
        <f>PXIL!R61</f>
        <v>0</v>
      </c>
      <c r="AK61" s="34">
        <f>RTM_IEX!L61</f>
        <v>5.78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10.43</v>
      </c>
      <c r="AB62" s="75">
        <f>-STOA!R62</f>
        <v>0</v>
      </c>
      <c r="AC62">
        <f t="shared" si="0"/>
        <v>0.18303599999999998</v>
      </c>
      <c r="AD62">
        <f t="shared" si="1"/>
        <v>21.606963999999998</v>
      </c>
      <c r="AE62">
        <f>'IDT-1'!D62</f>
        <v>0</v>
      </c>
      <c r="AF62" s="24"/>
      <c r="AG62">
        <f t="shared" si="2"/>
        <v>21.606963999999998</v>
      </c>
      <c r="AI62" s="34">
        <f>PXIL!L62</f>
        <v>0</v>
      </c>
      <c r="AJ62" s="34">
        <f>PXIL!R62</f>
        <v>0</v>
      </c>
      <c r="AK62" s="34">
        <f>RTM_IEX!L62</f>
        <v>6.36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10.129999999999999</v>
      </c>
      <c r="AB63" s="75">
        <f>-STOA!R63</f>
        <v>0</v>
      </c>
      <c r="AC63">
        <f t="shared" si="0"/>
        <v>0.17564399999999997</v>
      </c>
      <c r="AD63">
        <f t="shared" si="1"/>
        <v>20.734356000000002</v>
      </c>
      <c r="AE63">
        <f>'IDT-1'!D63</f>
        <v>0</v>
      </c>
      <c r="AF63" s="24"/>
      <c r="AG63">
        <f t="shared" si="2"/>
        <v>20.734356000000002</v>
      </c>
      <c r="AI63" s="34">
        <f>PXIL!L63</f>
        <v>0</v>
      </c>
      <c r="AJ63" s="34">
        <f>PXIL!R63</f>
        <v>0</v>
      </c>
      <c r="AK63" s="34">
        <f>RTM_IEX!L63</f>
        <v>5.78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9.6999999999999993</v>
      </c>
      <c r="AB64" s="75">
        <f>-STOA!R64</f>
        <v>0</v>
      </c>
      <c r="AC64">
        <f t="shared" si="0"/>
        <v>0.18009599999999998</v>
      </c>
      <c r="AD64">
        <f t="shared" si="1"/>
        <v>21.259903999999999</v>
      </c>
      <c r="AE64">
        <f>'IDT-1'!D64</f>
        <v>0</v>
      </c>
      <c r="AF64" s="24"/>
      <c r="AG64">
        <f t="shared" si="2"/>
        <v>21.259903999999999</v>
      </c>
      <c r="AI64" s="34">
        <f>PXIL!L64</f>
        <v>0</v>
      </c>
      <c r="AJ64" s="34">
        <f>PXIL!R64</f>
        <v>0</v>
      </c>
      <c r="AK64" s="34">
        <f>RTM_IEX!L64</f>
        <v>6.74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9.23</v>
      </c>
      <c r="AB65" s="75">
        <f>-STOA!R65</f>
        <v>0</v>
      </c>
      <c r="AC65">
        <f t="shared" si="0"/>
        <v>0.176148</v>
      </c>
      <c r="AD65">
        <f t="shared" si="1"/>
        <v>20.793851999999998</v>
      </c>
      <c r="AE65">
        <f>'IDT-1'!D65</f>
        <v>0</v>
      </c>
      <c r="AF65" s="24"/>
      <c r="AG65">
        <f t="shared" si="2"/>
        <v>20.793851999999998</v>
      </c>
      <c r="AI65" s="34">
        <f>PXIL!L65</f>
        <v>0</v>
      </c>
      <c r="AJ65" s="34">
        <f>PXIL!R65</f>
        <v>0</v>
      </c>
      <c r="AK65" s="34">
        <f>RTM_IEX!L65</f>
        <v>6.74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8.6999999999999993</v>
      </c>
      <c r="AB66" s="75">
        <f>-STOA!R66</f>
        <v>0</v>
      </c>
      <c r="AC66">
        <f t="shared" si="0"/>
        <v>0.17975999999999998</v>
      </c>
      <c r="AD66">
        <f t="shared" si="1"/>
        <v>21.220239999999997</v>
      </c>
      <c r="AE66">
        <f>'IDT-1'!D66</f>
        <v>0</v>
      </c>
      <c r="AF66" s="24"/>
      <c r="AG66">
        <f t="shared" si="2"/>
        <v>21.220239999999997</v>
      </c>
      <c r="AI66" s="34">
        <f>PXIL!L66</f>
        <v>0</v>
      </c>
      <c r="AJ66" s="34">
        <f>PXIL!R66</f>
        <v>0</v>
      </c>
      <c r="AK66" s="34">
        <f>RTM_IEX!L66</f>
        <v>7.7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8.2899999999999991</v>
      </c>
      <c r="AB67" s="75">
        <f>-STOA!R67</f>
        <v>0</v>
      </c>
      <c r="AC67">
        <f t="shared" si="0"/>
        <v>0.17631599999999997</v>
      </c>
      <c r="AD67">
        <f t="shared" si="1"/>
        <v>20.813683999999999</v>
      </c>
      <c r="AE67">
        <f>'IDT-1'!D67</f>
        <v>0</v>
      </c>
      <c r="AF67" s="24"/>
      <c r="AG67">
        <f t="shared" si="2"/>
        <v>20.813683999999999</v>
      </c>
      <c r="AI67" s="34">
        <f>PXIL!L67</f>
        <v>0</v>
      </c>
      <c r="AJ67" s="34">
        <f>PXIL!R67</f>
        <v>0</v>
      </c>
      <c r="AK67" s="34">
        <f>RTM_IEX!L67</f>
        <v>7.7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7.7700000000000005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0.18009599999999998</v>
      </c>
      <c r="AD68">
        <f t="shared" ref="AD68:AD98" si="4">SUM(B68:AB68,AI68:AT68)-AC68</f>
        <v>21.259903999999999</v>
      </c>
      <c r="AE68">
        <f>'IDT-1'!D68</f>
        <v>0</v>
      </c>
      <c r="AF68" s="24"/>
      <c r="AG68">
        <f t="shared" ref="AG68:AG98" si="5">SUM(AD68:AF68)</f>
        <v>21.259903999999999</v>
      </c>
      <c r="AI68" s="34">
        <f>PXIL!L68</f>
        <v>0</v>
      </c>
      <c r="AJ68" s="34">
        <f>PXIL!R68</f>
        <v>0</v>
      </c>
      <c r="AK68" s="34">
        <f>RTM_IEX!L68</f>
        <v>8.67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0.28999999999999998</v>
      </c>
      <c r="Z69" s="34">
        <f>IEX!R69</f>
        <v>0</v>
      </c>
      <c r="AA69" s="75">
        <f>STOA!L69</f>
        <v>7.3000000000000007</v>
      </c>
      <c r="AB69" s="75">
        <f>-STOA!R69</f>
        <v>0</v>
      </c>
      <c r="AC69">
        <f t="shared" si="3"/>
        <v>0.24082799999999996</v>
      </c>
      <c r="AD69">
        <f t="shared" si="4"/>
        <v>28.429171999999998</v>
      </c>
      <c r="AE69">
        <f>'IDT-1'!D69</f>
        <v>0</v>
      </c>
      <c r="AF69" s="24"/>
      <c r="AG69">
        <f t="shared" si="5"/>
        <v>28.429171999999998</v>
      </c>
      <c r="AI69" s="34">
        <f>PXIL!L69</f>
        <v>0</v>
      </c>
      <c r="AJ69" s="34">
        <f>PXIL!R69</f>
        <v>0</v>
      </c>
      <c r="AK69" s="34">
        <f>RTM_IEX!L69</f>
        <v>11.56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4.5199999999999996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0.78</v>
      </c>
      <c r="Z70" s="34">
        <f>IEX!R70</f>
        <v>0</v>
      </c>
      <c r="AA70" s="75">
        <f>STOA!L70</f>
        <v>6.8500000000000005</v>
      </c>
      <c r="AB70" s="75">
        <f>-STOA!R70</f>
        <v>0</v>
      </c>
      <c r="AC70">
        <f t="shared" si="3"/>
        <v>0.25141200000000002</v>
      </c>
      <c r="AD70">
        <f t="shared" si="4"/>
        <v>29.678588000000001</v>
      </c>
      <c r="AE70">
        <f>'IDT-1'!D70</f>
        <v>0</v>
      </c>
      <c r="AF70" s="24"/>
      <c r="AG70">
        <f t="shared" si="5"/>
        <v>29.678588000000001</v>
      </c>
      <c r="AI70" s="34">
        <f>PXIL!L70</f>
        <v>0</v>
      </c>
      <c r="AJ70" s="34">
        <f>PXIL!R70</f>
        <v>0</v>
      </c>
      <c r="AK70" s="34">
        <f>RTM_IEX!L70</f>
        <v>12.52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4.78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2.62</v>
      </c>
      <c r="Z71" s="34">
        <f>IEX!R71</f>
        <v>0</v>
      </c>
      <c r="AA71" s="75">
        <f>STOA!L71</f>
        <v>6.45</v>
      </c>
      <c r="AB71" s="75">
        <f>-STOA!R71</f>
        <v>0</v>
      </c>
      <c r="AC71">
        <f t="shared" si="3"/>
        <v>0.25930799999999998</v>
      </c>
      <c r="AD71">
        <f t="shared" si="4"/>
        <v>30.610692</v>
      </c>
      <c r="AE71">
        <f>'IDT-1'!D71</f>
        <v>0</v>
      </c>
      <c r="AF71" s="24"/>
      <c r="AG71">
        <f t="shared" si="5"/>
        <v>30.610692</v>
      </c>
      <c r="AI71" s="34">
        <f>PXIL!L71</f>
        <v>0</v>
      </c>
      <c r="AJ71" s="34">
        <f>PXIL!R71</f>
        <v>0</v>
      </c>
      <c r="AK71" s="34">
        <f>RTM_IEX!L71</f>
        <v>13.48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3.32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3.33</v>
      </c>
      <c r="Z72" s="34">
        <f>IEX!R72</f>
        <v>0</v>
      </c>
      <c r="AA72" s="75">
        <f>STOA!L72</f>
        <v>6.1800000000000006</v>
      </c>
      <c r="AB72" s="75">
        <f>-STOA!R72</f>
        <v>0</v>
      </c>
      <c r="AC72">
        <f t="shared" si="3"/>
        <v>0.27434399999999998</v>
      </c>
      <c r="AD72">
        <f t="shared" si="4"/>
        <v>32.385656000000004</v>
      </c>
      <c r="AE72">
        <f>'IDT-1'!D72</f>
        <v>0</v>
      </c>
      <c r="AF72" s="24"/>
      <c r="AG72">
        <f t="shared" si="5"/>
        <v>32.385656000000004</v>
      </c>
      <c r="AI72" s="34">
        <f>PXIL!L72</f>
        <v>0</v>
      </c>
      <c r="AJ72" s="34">
        <f>PXIL!R72</f>
        <v>0</v>
      </c>
      <c r="AK72" s="34">
        <f>RTM_IEX!L72</f>
        <v>14.45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3.7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4.26</v>
      </c>
      <c r="Z73" s="34">
        <f>IEX!R73</f>
        <v>0</v>
      </c>
      <c r="AA73" s="75">
        <f>STOA!L73</f>
        <v>5.98</v>
      </c>
      <c r="AB73" s="75">
        <f>-STOA!R73</f>
        <v>0</v>
      </c>
      <c r="AC73">
        <f t="shared" si="3"/>
        <v>0.28207199999999999</v>
      </c>
      <c r="AD73">
        <f t="shared" si="4"/>
        <v>33.297927999999999</v>
      </c>
      <c r="AE73">
        <f>'IDT-1'!D73</f>
        <v>0</v>
      </c>
      <c r="AF73" s="24"/>
      <c r="AG73">
        <f t="shared" si="5"/>
        <v>33.297927999999999</v>
      </c>
      <c r="AI73" s="34">
        <f>PXIL!L73</f>
        <v>0</v>
      </c>
      <c r="AJ73" s="34">
        <f>PXIL!R73</f>
        <v>0</v>
      </c>
      <c r="AK73" s="34">
        <f>RTM_IEX!L73</f>
        <v>14.44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3.9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5.09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0.29399999999999998</v>
      </c>
      <c r="AD74">
        <f t="shared" si="4"/>
        <v>34.706000000000003</v>
      </c>
      <c r="AE74">
        <f>'IDT-1'!D74</f>
        <v>0</v>
      </c>
      <c r="AF74" s="24"/>
      <c r="AG74">
        <f t="shared" si="5"/>
        <v>34.706000000000003</v>
      </c>
      <c r="AI74" s="34">
        <f>PXIL!L74</f>
        <v>0</v>
      </c>
      <c r="AJ74" s="34">
        <f>PXIL!R74</f>
        <v>0</v>
      </c>
      <c r="AK74" s="34">
        <f>RTM_IEX!L74</f>
        <v>15.41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3.72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5.42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0.29290799999999995</v>
      </c>
      <c r="AD75">
        <f t="shared" si="4"/>
        <v>34.577092</v>
      </c>
      <c r="AE75">
        <f>'IDT-1'!D75</f>
        <v>0</v>
      </c>
      <c r="AF75" s="24"/>
      <c r="AG75">
        <f t="shared" si="5"/>
        <v>34.577092</v>
      </c>
      <c r="AI75" s="34">
        <f>PXIL!L75</f>
        <v>0</v>
      </c>
      <c r="AJ75" s="34">
        <f>PXIL!R75</f>
        <v>0</v>
      </c>
      <c r="AK75" s="34">
        <f>RTM_IEX!L75</f>
        <v>15.41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3.26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6.26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0.30273600000000001</v>
      </c>
      <c r="AD76">
        <f t="shared" si="4"/>
        <v>35.737264000000003</v>
      </c>
      <c r="AE76">
        <f>'IDT-1'!D76</f>
        <v>0</v>
      </c>
      <c r="AF76" s="24"/>
      <c r="AG76">
        <f t="shared" si="5"/>
        <v>35.737264000000003</v>
      </c>
      <c r="AI76" s="34">
        <f>PXIL!L76</f>
        <v>0</v>
      </c>
      <c r="AJ76" s="34">
        <f>PXIL!R76</f>
        <v>0</v>
      </c>
      <c r="AK76" s="34">
        <f>RTM_IEX!L76</f>
        <v>15.41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3.59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6.78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0.30760799999999999</v>
      </c>
      <c r="AD77">
        <f t="shared" si="4"/>
        <v>36.312391999999996</v>
      </c>
      <c r="AE77">
        <f>'IDT-1'!D77</f>
        <v>0</v>
      </c>
      <c r="AF77" s="24"/>
      <c r="AG77">
        <f t="shared" si="5"/>
        <v>36.312391999999996</v>
      </c>
      <c r="AI77" s="34">
        <f>PXIL!L77</f>
        <v>0</v>
      </c>
      <c r="AJ77" s="34">
        <f>PXIL!R77</f>
        <v>0</v>
      </c>
      <c r="AK77" s="34">
        <f>RTM_IEX!L77</f>
        <v>15.41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3.65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6.93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0.30088799999999999</v>
      </c>
      <c r="AD78">
        <f t="shared" si="4"/>
        <v>35.519111999999993</v>
      </c>
      <c r="AE78">
        <f>'IDT-1'!D78</f>
        <v>0</v>
      </c>
      <c r="AF78" s="24"/>
      <c r="AG78">
        <f t="shared" si="5"/>
        <v>35.519111999999993</v>
      </c>
      <c r="AI78" s="34">
        <f>PXIL!L78</f>
        <v>0</v>
      </c>
      <c r="AJ78" s="34">
        <f>PXIL!R78</f>
        <v>0</v>
      </c>
      <c r="AK78" s="34">
        <f>RTM_IEX!L78</f>
        <v>14.45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3.66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6.07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0.251832</v>
      </c>
      <c r="AD79">
        <f t="shared" si="4"/>
        <v>29.728168000000004</v>
      </c>
      <c r="AE79">
        <f>'IDT-1'!D79</f>
        <v>0</v>
      </c>
      <c r="AF79" s="24"/>
      <c r="AG79">
        <f t="shared" si="5"/>
        <v>29.728168000000004</v>
      </c>
      <c r="AI79" s="34">
        <f>PXIL!L79</f>
        <v>0</v>
      </c>
      <c r="AJ79" s="34">
        <f>PXIL!R79</f>
        <v>0</v>
      </c>
      <c r="AK79" s="34">
        <f>RTM_IEX!L79</f>
        <v>8.67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4.46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5.97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0.24771599999999999</v>
      </c>
      <c r="AD80">
        <f t="shared" si="4"/>
        <v>29.242283999999998</v>
      </c>
      <c r="AE80">
        <f>'IDT-1'!D80</f>
        <v>0</v>
      </c>
      <c r="AF80" s="24"/>
      <c r="AG80">
        <f t="shared" si="5"/>
        <v>29.242283999999998</v>
      </c>
      <c r="AI80" s="34">
        <f>PXIL!L80</f>
        <v>0</v>
      </c>
      <c r="AJ80" s="34">
        <f>PXIL!R80</f>
        <v>0</v>
      </c>
      <c r="AK80" s="34">
        <f>RTM_IEX!L80</f>
        <v>8.19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4.55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2.5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0.24393599999999999</v>
      </c>
      <c r="AD81">
        <f t="shared" si="4"/>
        <v>28.796063999999998</v>
      </c>
      <c r="AE81">
        <f>'IDT-1'!D81</f>
        <v>0</v>
      </c>
      <c r="AF81" s="24"/>
      <c r="AG81">
        <f t="shared" si="5"/>
        <v>28.796063999999998</v>
      </c>
      <c r="AI81" s="34">
        <f>PXIL!L81</f>
        <v>0</v>
      </c>
      <c r="AJ81" s="34">
        <f>PXIL!R81</f>
        <v>0</v>
      </c>
      <c r="AK81" s="34">
        <f>RTM_IEX!L81</f>
        <v>7.7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8.06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2.5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0.24418799999999996</v>
      </c>
      <c r="AD82">
        <f t="shared" si="4"/>
        <v>28.825811999999999</v>
      </c>
      <c r="AE82">
        <f>'IDT-1'!D82</f>
        <v>0</v>
      </c>
      <c r="AF82" s="24"/>
      <c r="AG82">
        <f t="shared" si="5"/>
        <v>28.825811999999999</v>
      </c>
      <c r="AI82" s="34">
        <f>PXIL!L82</f>
        <v>0</v>
      </c>
      <c r="AJ82" s="34">
        <f>PXIL!R82</f>
        <v>0</v>
      </c>
      <c r="AK82" s="34">
        <f>RTM_IEX!L82</f>
        <v>7.7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8.09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0.23620799999999997</v>
      </c>
      <c r="AD83">
        <f t="shared" si="4"/>
        <v>27.883792</v>
      </c>
      <c r="AE83">
        <f>'IDT-1'!D83</f>
        <v>0</v>
      </c>
      <c r="AF83" s="24"/>
      <c r="AG83">
        <f t="shared" si="5"/>
        <v>27.883792</v>
      </c>
      <c r="AI83" s="34">
        <f>PXIL!L83</f>
        <v>0</v>
      </c>
      <c r="AJ83" s="34">
        <f>PXIL!R83</f>
        <v>0</v>
      </c>
      <c r="AK83" s="34">
        <f>RTM_IEX!L83</f>
        <v>17.34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0.23620799999999997</v>
      </c>
      <c r="AD84">
        <f t="shared" si="4"/>
        <v>27.883792</v>
      </c>
      <c r="AE84">
        <f>'IDT-1'!D84</f>
        <v>0</v>
      </c>
      <c r="AF84" s="24"/>
      <c r="AG84">
        <f t="shared" si="5"/>
        <v>27.883792</v>
      </c>
      <c r="AI84" s="34">
        <f>PXIL!L84</f>
        <v>0</v>
      </c>
      <c r="AJ84" s="34">
        <f>PXIL!R84</f>
        <v>0</v>
      </c>
      <c r="AK84" s="34">
        <f>RTM_IEX!L84</f>
        <v>17.34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0.23620799999999997</v>
      </c>
      <c r="AD85">
        <f t="shared" si="4"/>
        <v>27.883792</v>
      </c>
      <c r="AE85">
        <f>'IDT-1'!D85</f>
        <v>0</v>
      </c>
      <c r="AF85" s="24"/>
      <c r="AG85">
        <f t="shared" si="5"/>
        <v>27.883792</v>
      </c>
      <c r="AI85" s="34">
        <f>PXIL!L85</f>
        <v>0</v>
      </c>
      <c r="AJ85" s="34">
        <f>PXIL!R85</f>
        <v>0</v>
      </c>
      <c r="AK85" s="34">
        <f>RTM_IEX!L85</f>
        <v>17.34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0.22805999999999998</v>
      </c>
      <c r="AD86">
        <f t="shared" si="4"/>
        <v>26.921940000000003</v>
      </c>
      <c r="AE86">
        <f>'IDT-1'!D86</f>
        <v>0</v>
      </c>
      <c r="AF86" s="24"/>
      <c r="AG86">
        <f t="shared" si="5"/>
        <v>26.921940000000003</v>
      </c>
      <c r="AI86" s="34">
        <f>PXIL!L86</f>
        <v>0</v>
      </c>
      <c r="AJ86" s="34">
        <f>PXIL!R86</f>
        <v>0</v>
      </c>
      <c r="AK86" s="34">
        <f>RTM_IEX!L86</f>
        <v>16.37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0.21999600000000002</v>
      </c>
      <c r="AD87">
        <f t="shared" si="4"/>
        <v>25.970004000000003</v>
      </c>
      <c r="AE87">
        <f>'IDT-1'!D87</f>
        <v>0</v>
      </c>
      <c r="AF87" s="24"/>
      <c r="AG87">
        <f t="shared" si="5"/>
        <v>25.970004000000003</v>
      </c>
      <c r="AI87" s="34">
        <f>PXIL!L87</f>
        <v>0</v>
      </c>
      <c r="AJ87" s="34">
        <f>PXIL!R87</f>
        <v>0</v>
      </c>
      <c r="AK87" s="34">
        <f>RTM_IEX!L87</f>
        <v>15.41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0.21193200000000001</v>
      </c>
      <c r="AD88">
        <f t="shared" si="4"/>
        <v>25.018068</v>
      </c>
      <c r="AE88">
        <f>'IDT-1'!D88</f>
        <v>0</v>
      </c>
      <c r="AF88" s="24"/>
      <c r="AG88">
        <f t="shared" si="5"/>
        <v>25.018068</v>
      </c>
      <c r="AI88" s="34">
        <f>PXIL!L88</f>
        <v>0</v>
      </c>
      <c r="AJ88" s="34">
        <f>PXIL!R88</f>
        <v>0</v>
      </c>
      <c r="AK88" s="34">
        <f>RTM_IEX!L88</f>
        <v>14.45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5.1199999999999992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0.20479199999999997</v>
      </c>
      <c r="AD89">
        <f t="shared" si="4"/>
        <v>24.175207999999998</v>
      </c>
      <c r="AE89">
        <f>'IDT-1'!D89</f>
        <v>0</v>
      </c>
      <c r="AF89" s="24"/>
      <c r="AG89">
        <f t="shared" si="5"/>
        <v>24.175207999999998</v>
      </c>
      <c r="AI89" s="34">
        <f>PXIL!L89</f>
        <v>0</v>
      </c>
      <c r="AJ89" s="34">
        <f>PXIL!R89</f>
        <v>0</v>
      </c>
      <c r="AK89" s="34">
        <f>RTM_IEX!L89</f>
        <v>13.48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5.1199999999999992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0.19672799999999996</v>
      </c>
      <c r="AD90">
        <f t="shared" si="4"/>
        <v>23.223271999999998</v>
      </c>
      <c r="AE90">
        <f>'IDT-1'!D90</f>
        <v>0</v>
      </c>
      <c r="AF90" s="24"/>
      <c r="AG90">
        <f t="shared" si="5"/>
        <v>23.223271999999998</v>
      </c>
      <c r="AI90" s="34">
        <f>PXIL!L90</f>
        <v>0</v>
      </c>
      <c r="AJ90" s="34">
        <f>PXIL!R90</f>
        <v>0</v>
      </c>
      <c r="AK90" s="34">
        <f>RTM_IEX!L90</f>
        <v>12.52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5.1199999999999992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0.188664</v>
      </c>
      <c r="AD91">
        <f t="shared" si="4"/>
        <v>22.271336000000002</v>
      </c>
      <c r="AE91">
        <f>'IDT-1'!D91</f>
        <v>0</v>
      </c>
      <c r="AF91" s="24"/>
      <c r="AG91">
        <f t="shared" si="5"/>
        <v>22.271336000000002</v>
      </c>
      <c r="AI91" s="34">
        <f>PXIL!L91</f>
        <v>0</v>
      </c>
      <c r="AJ91" s="34">
        <f>PXIL!R91</f>
        <v>0</v>
      </c>
      <c r="AK91" s="34">
        <f>RTM_IEX!L91</f>
        <v>11.56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5.1199999999999992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0.17245199999999999</v>
      </c>
      <c r="AD92">
        <f t="shared" si="4"/>
        <v>20.357548000000001</v>
      </c>
      <c r="AE92">
        <f>'IDT-1'!D92</f>
        <v>0</v>
      </c>
      <c r="AF92" s="24"/>
      <c r="AG92">
        <f t="shared" si="5"/>
        <v>20.357548000000001</v>
      </c>
      <c r="AI92" s="34">
        <f>PXIL!L92</f>
        <v>0</v>
      </c>
      <c r="AJ92" s="34">
        <f>PXIL!R92</f>
        <v>0</v>
      </c>
      <c r="AK92" s="34">
        <f>RTM_IEX!L92</f>
        <v>9.6300000000000008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5.1199999999999992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0.16438799999999998</v>
      </c>
      <c r="AD93">
        <f t="shared" si="4"/>
        <v>19.405612000000001</v>
      </c>
      <c r="AE93">
        <f>'IDT-1'!D93</f>
        <v>0</v>
      </c>
      <c r="AF93" s="24"/>
      <c r="AG93">
        <f t="shared" si="5"/>
        <v>19.405612000000001</v>
      </c>
      <c r="AI93" s="34">
        <f>PXIL!L93</f>
        <v>0</v>
      </c>
      <c r="AJ93" s="34">
        <f>PXIL!R93</f>
        <v>0</v>
      </c>
      <c r="AK93" s="34">
        <f>RTM_IEX!L93</f>
        <v>8.67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5.1199999999999992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0.15623999999999999</v>
      </c>
      <c r="AD94">
        <f t="shared" si="4"/>
        <v>18.443759999999997</v>
      </c>
      <c r="AE94">
        <f>'IDT-1'!D94</f>
        <v>0</v>
      </c>
      <c r="AF94" s="24"/>
      <c r="AG94">
        <f t="shared" si="5"/>
        <v>18.443759999999997</v>
      </c>
      <c r="AI94" s="34">
        <f>PXIL!L94</f>
        <v>0</v>
      </c>
      <c r="AJ94" s="34">
        <f>PXIL!R94</f>
        <v>0</v>
      </c>
      <c r="AK94" s="34">
        <f>RTM_IEX!L94</f>
        <v>7.7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5.1199999999999992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0.14817599999999997</v>
      </c>
      <c r="AD95">
        <f t="shared" si="4"/>
        <v>17.491824000000001</v>
      </c>
      <c r="AE95">
        <f>'IDT-1'!D95</f>
        <v>0</v>
      </c>
      <c r="AF95" s="24"/>
      <c r="AG95">
        <f t="shared" si="5"/>
        <v>17.491824000000001</v>
      </c>
      <c r="AI95" s="34">
        <f>PXIL!L95</f>
        <v>0</v>
      </c>
      <c r="AJ95" s="34">
        <f>PXIL!R95</f>
        <v>0</v>
      </c>
      <c r="AK95" s="34">
        <f>RTM_IEX!L95</f>
        <v>6.74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5.1199999999999992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0.14011199999999999</v>
      </c>
      <c r="AD96">
        <f t="shared" si="4"/>
        <v>16.539888000000001</v>
      </c>
      <c r="AE96">
        <f>'IDT-1'!D96</f>
        <v>0</v>
      </c>
      <c r="AF96" s="24"/>
      <c r="AG96">
        <f t="shared" si="5"/>
        <v>16.539888000000001</v>
      </c>
      <c r="AI96" s="34">
        <f>PXIL!L96</f>
        <v>0</v>
      </c>
      <c r="AJ96" s="34">
        <f>PXIL!R96</f>
        <v>0</v>
      </c>
      <c r="AK96" s="34">
        <f>RTM_IEX!L96</f>
        <v>5.78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5.1199999999999992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0.132048</v>
      </c>
      <c r="AD97">
        <f t="shared" si="4"/>
        <v>15.587952</v>
      </c>
      <c r="AE97">
        <f>'IDT-1'!D97</f>
        <v>0</v>
      </c>
      <c r="AF97" s="24"/>
      <c r="AG97">
        <f t="shared" si="5"/>
        <v>15.587952</v>
      </c>
      <c r="AI97" s="34">
        <f>PXIL!L97</f>
        <v>0</v>
      </c>
      <c r="AJ97" s="34">
        <f>PXIL!R97</f>
        <v>0</v>
      </c>
      <c r="AK97" s="34">
        <f>RTM_IEX!L97</f>
        <v>4.82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5.1199999999999992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0.12389999999999998</v>
      </c>
      <c r="AD98">
        <f t="shared" si="4"/>
        <v>14.626099999999997</v>
      </c>
      <c r="AE98">
        <f>'IDT-1'!D98</f>
        <v>0</v>
      </c>
      <c r="AF98" s="24"/>
      <c r="AG98">
        <f t="shared" si="5"/>
        <v>14.626099999999997</v>
      </c>
      <c r="AI98" s="34">
        <f>PXIL!L98</f>
        <v>0</v>
      </c>
      <c r="AJ98" s="34">
        <f>PXIL!R98</f>
        <v>0</v>
      </c>
      <c r="AK98" s="34">
        <f>RTM_IEX!L98</f>
        <v>3.85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0.12030000000000002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1.47E-2</v>
      </c>
      <c r="Z99" s="34">
        <f t="shared" si="6"/>
        <v>0</v>
      </c>
      <c r="AA99" s="75">
        <f t="shared" si="6"/>
        <v>0.18000499999999986</v>
      </c>
      <c r="AB99" s="75">
        <f t="shared" si="6"/>
        <v>0</v>
      </c>
      <c r="AC99">
        <f t="shared" si="6"/>
        <v>4.4639909999999996E-3</v>
      </c>
      <c r="AD99">
        <f t="shared" si="6"/>
        <v>0.52696350900000011</v>
      </c>
      <c r="AE99">
        <f t="shared" ref="AE99:AT99" si="7">SUM(AE3:AE98)/4000</f>
        <v>0</v>
      </c>
      <c r="AG99">
        <f t="shared" si="7"/>
        <v>0.52696350900000011</v>
      </c>
      <c r="AI99">
        <f t="shared" si="7"/>
        <v>0</v>
      </c>
      <c r="AJ99">
        <f t="shared" si="7"/>
        <v>0</v>
      </c>
      <c r="AK99">
        <f t="shared" si="7"/>
        <v>0.20060749999999997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1.5814999999999999E-2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14.4465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4.62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0.16015860000000001</v>
      </c>
      <c r="AD3">
        <f>SUM(B3:AB3,AI3:AT3)-AC3</f>
        <v>18.906341400000002</v>
      </c>
      <c r="AE3">
        <v>0</v>
      </c>
      <c r="AF3" s="24"/>
      <c r="AG3">
        <f>SUM(AD3:AF3)</f>
        <v>18.906341400000002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14.4465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3.85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0.15369060000000001</v>
      </c>
      <c r="AD4">
        <f t="shared" ref="AD4:AD67" si="1">SUM(B4:AB4,AI4:AT4)-AC4</f>
        <v>18.142809400000001</v>
      </c>
      <c r="AE4">
        <v>0</v>
      </c>
      <c r="AF4" s="24"/>
      <c r="AG4">
        <f t="shared" ref="AG4:AG67" si="2">SUM(AD4:AF4)</f>
        <v>18.142809400000001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14.4465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2.12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0.13915859999999999</v>
      </c>
      <c r="AD5">
        <f t="shared" si="1"/>
        <v>16.427341400000003</v>
      </c>
      <c r="AE5">
        <v>0</v>
      </c>
      <c r="AF5" s="24"/>
      <c r="AG5">
        <f t="shared" si="2"/>
        <v>16.427341400000003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14.4465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1.25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0.13185059999999998</v>
      </c>
      <c r="AD6">
        <f t="shared" si="1"/>
        <v>15.5646494</v>
      </c>
      <c r="AE6">
        <v>0</v>
      </c>
      <c r="AF6" s="24"/>
      <c r="AG6">
        <f t="shared" si="2"/>
        <v>15.5646494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14.4465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1.73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0.13588259999999999</v>
      </c>
      <c r="AD7">
        <f t="shared" si="1"/>
        <v>16.040617400000002</v>
      </c>
      <c r="AE7">
        <v>0</v>
      </c>
      <c r="AF7" s="24"/>
      <c r="AG7">
        <f t="shared" si="2"/>
        <v>16.040617400000002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14.4465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0.77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0.1278186</v>
      </c>
      <c r="AD8">
        <f t="shared" si="1"/>
        <v>15.0886814</v>
      </c>
      <c r="AE8">
        <v>0</v>
      </c>
      <c r="AF8" s="24"/>
      <c r="AG8">
        <f t="shared" si="2"/>
        <v>15.0886814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14.4465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0.48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0.12538260000000001</v>
      </c>
      <c r="AD9">
        <f t="shared" si="1"/>
        <v>14.801117400000001</v>
      </c>
      <c r="AE9">
        <v>0</v>
      </c>
      <c r="AF9" s="24"/>
      <c r="AG9">
        <f t="shared" si="2"/>
        <v>14.801117400000001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13.6797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0.11490947999999999</v>
      </c>
      <c r="AD10">
        <f t="shared" si="1"/>
        <v>13.564790520000001</v>
      </c>
      <c r="AE10">
        <v>0</v>
      </c>
      <c r="AF10" s="24"/>
      <c r="AG10">
        <f t="shared" si="2"/>
        <v>13.564790520000001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12.620100000000001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0.10600883999999999</v>
      </c>
      <c r="AD11">
        <f t="shared" si="1"/>
        <v>12.514091160000001</v>
      </c>
      <c r="AE11">
        <v>0</v>
      </c>
      <c r="AF11" s="24"/>
      <c r="AG11">
        <f t="shared" si="2"/>
        <v>12.514091160000001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14.1248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0.11864832</v>
      </c>
      <c r="AD12">
        <f t="shared" si="1"/>
        <v>14.00615168</v>
      </c>
      <c r="AE12">
        <v>0</v>
      </c>
      <c r="AF12" s="24"/>
      <c r="AG12">
        <f t="shared" si="2"/>
        <v>14.00615168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13.999599999999999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0.11759663999999999</v>
      </c>
      <c r="AD13">
        <f t="shared" si="1"/>
        <v>13.882003359999999</v>
      </c>
      <c r="AE13">
        <v>0</v>
      </c>
      <c r="AF13" s="24"/>
      <c r="AG13">
        <f t="shared" si="2"/>
        <v>13.882003359999999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14.4465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3.08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0.14722259999999998</v>
      </c>
      <c r="AD14">
        <f t="shared" si="1"/>
        <v>17.379277399999999</v>
      </c>
      <c r="AE14">
        <v>0</v>
      </c>
      <c r="AF14" s="24"/>
      <c r="AG14">
        <f t="shared" si="2"/>
        <v>17.379277399999999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14.4465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1.64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0.13512659999999999</v>
      </c>
      <c r="AD15">
        <f t="shared" si="1"/>
        <v>15.951373400000001</v>
      </c>
      <c r="AE15">
        <v>0</v>
      </c>
      <c r="AF15" s="24"/>
      <c r="AG15">
        <f t="shared" si="2"/>
        <v>15.951373400000001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14.4465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2.31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0.14075459999999998</v>
      </c>
      <c r="AD16">
        <f t="shared" si="1"/>
        <v>16.615745399999998</v>
      </c>
      <c r="AE16">
        <v>0</v>
      </c>
      <c r="AF16" s="24"/>
      <c r="AG16">
        <f t="shared" si="2"/>
        <v>16.615745399999998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3.56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0.15125459999999999</v>
      </c>
      <c r="AD17">
        <f t="shared" si="1"/>
        <v>17.855245399999998</v>
      </c>
      <c r="AE17">
        <v>0</v>
      </c>
      <c r="AF17" s="24"/>
      <c r="AG17">
        <f t="shared" si="2"/>
        <v>17.855245399999998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14.4465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2.2200000000000002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0.13999859999999997</v>
      </c>
      <c r="AD18">
        <f t="shared" si="1"/>
        <v>16.526501400000001</v>
      </c>
      <c r="AE18">
        <v>0</v>
      </c>
      <c r="AF18" s="24"/>
      <c r="AG18">
        <f t="shared" si="2"/>
        <v>16.526501400000001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14.4465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2.89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0.14562659999999999</v>
      </c>
      <c r="AD19">
        <f t="shared" si="1"/>
        <v>17.190873400000001</v>
      </c>
      <c r="AE19">
        <v>0</v>
      </c>
      <c r="AF19" s="24"/>
      <c r="AG19">
        <f t="shared" si="2"/>
        <v>17.190873400000001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14.4465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3.56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0.15125459999999999</v>
      </c>
      <c r="AD20">
        <f t="shared" si="1"/>
        <v>17.855245399999998</v>
      </c>
      <c r="AE20">
        <v>0</v>
      </c>
      <c r="AF20" s="24"/>
      <c r="AG20">
        <f t="shared" si="2"/>
        <v>17.855245399999998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14.4465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4.1399999999999997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0.1561266</v>
      </c>
      <c r="AD21">
        <f t="shared" si="1"/>
        <v>18.430373400000001</v>
      </c>
      <c r="AE21">
        <v>0</v>
      </c>
      <c r="AF21" s="24"/>
      <c r="AG21">
        <f t="shared" si="2"/>
        <v>18.430373400000001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14.4465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5.01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0.16343459999999999</v>
      </c>
      <c r="AD22">
        <f t="shared" si="1"/>
        <v>19.2930654</v>
      </c>
      <c r="AE22">
        <v>0</v>
      </c>
      <c r="AF22" s="24"/>
      <c r="AG22">
        <f t="shared" si="2"/>
        <v>19.2930654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14.4465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6.16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0.17309459999999999</v>
      </c>
      <c r="AD23">
        <f t="shared" si="1"/>
        <v>20.433405400000002</v>
      </c>
      <c r="AE23">
        <v>0</v>
      </c>
      <c r="AF23" s="24"/>
      <c r="AG23">
        <f t="shared" si="2"/>
        <v>20.433405400000002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14.4465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6.45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0.17553059999999998</v>
      </c>
      <c r="AD24">
        <f t="shared" si="1"/>
        <v>20.720969400000001</v>
      </c>
      <c r="AE24">
        <v>0</v>
      </c>
      <c r="AF24" s="24"/>
      <c r="AG24">
        <f t="shared" si="2"/>
        <v>20.720969400000001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14.4465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5.01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0.16343459999999999</v>
      </c>
      <c r="AD25">
        <f t="shared" si="1"/>
        <v>19.2930654</v>
      </c>
      <c r="AE25">
        <v>0</v>
      </c>
      <c r="AF25" s="24"/>
      <c r="AG25">
        <f t="shared" si="2"/>
        <v>19.2930654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14.4465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0.16587060000000001</v>
      </c>
      <c r="AD26">
        <f t="shared" si="1"/>
        <v>19.580629399999999</v>
      </c>
      <c r="AE26">
        <v>0</v>
      </c>
      <c r="AF26" s="24"/>
      <c r="AG26">
        <f t="shared" si="2"/>
        <v>19.580629399999999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14.4465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7.03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0.1804026</v>
      </c>
      <c r="AD27">
        <f t="shared" si="1"/>
        <v>21.296097400000001</v>
      </c>
      <c r="AE27">
        <v>0</v>
      </c>
      <c r="AF27" s="24"/>
      <c r="AG27">
        <f t="shared" si="2"/>
        <v>21.296097400000001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14.4465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6.93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0.17956259999999999</v>
      </c>
      <c r="AD28">
        <f t="shared" si="1"/>
        <v>21.196937399999999</v>
      </c>
      <c r="AE28">
        <v>0</v>
      </c>
      <c r="AF28" s="24"/>
      <c r="AG28">
        <f t="shared" si="2"/>
        <v>21.196937399999999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14.4465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5.97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0.17149859999999997</v>
      </c>
      <c r="AD29">
        <f t="shared" si="1"/>
        <v>20.2450014</v>
      </c>
      <c r="AE29">
        <v>0</v>
      </c>
      <c r="AF29" s="24"/>
      <c r="AG29">
        <f t="shared" si="2"/>
        <v>20.2450014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14.4465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4.62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0.16015860000000001</v>
      </c>
      <c r="AD30">
        <f t="shared" si="1"/>
        <v>18.906341400000002</v>
      </c>
      <c r="AE30">
        <v>0</v>
      </c>
      <c r="AF30" s="24"/>
      <c r="AG30">
        <f t="shared" si="2"/>
        <v>18.906341400000002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14.4465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0.1618386</v>
      </c>
      <c r="AD31">
        <f t="shared" si="1"/>
        <v>19.104661400000001</v>
      </c>
      <c r="AE31">
        <v>0</v>
      </c>
      <c r="AF31" s="24"/>
      <c r="AG31">
        <f t="shared" si="2"/>
        <v>19.104661400000001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14.4465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3.76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0.15293459999999998</v>
      </c>
      <c r="AD32">
        <f t="shared" si="1"/>
        <v>18.0535654</v>
      </c>
      <c r="AE32">
        <v>0</v>
      </c>
      <c r="AF32" s="24"/>
      <c r="AG32">
        <f t="shared" si="2"/>
        <v>18.0535654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14.4465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0.15621059999999998</v>
      </c>
      <c r="AD33">
        <f t="shared" si="1"/>
        <v>18.440289400000001</v>
      </c>
      <c r="AE33">
        <v>0</v>
      </c>
      <c r="AF33" s="24"/>
      <c r="AG33">
        <f t="shared" si="2"/>
        <v>18.440289400000001</v>
      </c>
      <c r="AI33" s="34">
        <f>PXIL!M33</f>
        <v>0</v>
      </c>
      <c r="AJ33" s="34">
        <f>PXIL!S33</f>
        <v>0</v>
      </c>
      <c r="AK33" s="34">
        <f>RTM_IEX!M33</f>
        <v>0.19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14.4465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2.83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0.15721859999999999</v>
      </c>
      <c r="AD34">
        <f t="shared" si="1"/>
        <v>18.5592814</v>
      </c>
      <c r="AE34">
        <v>0</v>
      </c>
      <c r="AF34" s="24"/>
      <c r="AG34">
        <f t="shared" si="2"/>
        <v>18.5592814</v>
      </c>
      <c r="AI34" s="34">
        <f>PXIL!M34</f>
        <v>0</v>
      </c>
      <c r="AJ34" s="34">
        <f>PXIL!S34</f>
        <v>0</v>
      </c>
      <c r="AK34" s="34">
        <f>RTM_IEX!M34</f>
        <v>1.44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14.4465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2.36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0.15007859999999998</v>
      </c>
      <c r="AD35">
        <f t="shared" si="1"/>
        <v>17.716421399999998</v>
      </c>
      <c r="AE35">
        <v>0</v>
      </c>
      <c r="AF35" s="24"/>
      <c r="AG35">
        <f t="shared" si="2"/>
        <v>17.716421399999998</v>
      </c>
      <c r="AI35" s="34">
        <f>PXIL!M35</f>
        <v>0</v>
      </c>
      <c r="AJ35" s="34">
        <f>PXIL!S35</f>
        <v>0</v>
      </c>
      <c r="AK35" s="34">
        <f>RTM_IEX!M35</f>
        <v>1.06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14.4465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0.17385060000000002</v>
      </c>
      <c r="AD36">
        <f t="shared" si="1"/>
        <v>20.522649399999999</v>
      </c>
      <c r="AE36">
        <v>0</v>
      </c>
      <c r="AF36" s="24"/>
      <c r="AG36">
        <f t="shared" si="2"/>
        <v>20.522649399999999</v>
      </c>
      <c r="AI36" s="34">
        <f>PXIL!M36</f>
        <v>0</v>
      </c>
      <c r="AJ36" s="34">
        <f>PXIL!S36</f>
        <v>0</v>
      </c>
      <c r="AK36" s="34">
        <f>RTM_IEX!M36</f>
        <v>2.31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14.4465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3.69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0.1806546</v>
      </c>
      <c r="AD37">
        <f t="shared" si="1"/>
        <v>21.325845400000002</v>
      </c>
      <c r="AE37">
        <v>0</v>
      </c>
      <c r="AF37" s="24"/>
      <c r="AG37">
        <f t="shared" si="2"/>
        <v>21.325845400000002</v>
      </c>
      <c r="AI37" s="34">
        <f>PXIL!M37</f>
        <v>0</v>
      </c>
      <c r="AJ37" s="34">
        <f>PXIL!S37</f>
        <v>0</v>
      </c>
      <c r="AK37" s="34">
        <f>RTM_IEX!M37</f>
        <v>3.37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14.4465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4.38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0.1897266</v>
      </c>
      <c r="AD38">
        <f t="shared" si="1"/>
        <v>22.396773400000001</v>
      </c>
      <c r="AE38">
        <v>0</v>
      </c>
      <c r="AF38" s="24"/>
      <c r="AG38">
        <f t="shared" si="2"/>
        <v>22.396773400000001</v>
      </c>
      <c r="AI38" s="34">
        <f>PXIL!M38</f>
        <v>0</v>
      </c>
      <c r="AJ38" s="34">
        <f>PXIL!S38</f>
        <v>0</v>
      </c>
      <c r="AK38" s="34">
        <f>RTM_IEX!M38</f>
        <v>3.76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14.4465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1.33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0.1811586</v>
      </c>
      <c r="AD39">
        <f t="shared" si="1"/>
        <v>21.385341400000001</v>
      </c>
      <c r="AE39">
        <v>0</v>
      </c>
      <c r="AF39" s="24"/>
      <c r="AG39">
        <f t="shared" si="2"/>
        <v>21.385341400000001</v>
      </c>
      <c r="AI39" s="34">
        <f>PXIL!M39</f>
        <v>0</v>
      </c>
      <c r="AJ39" s="34">
        <f>PXIL!S39</f>
        <v>0</v>
      </c>
      <c r="AK39" s="34">
        <f>RTM_IEX!M39</f>
        <v>5.79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14.4465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1.0900000000000001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0.15629460000000001</v>
      </c>
      <c r="AD40">
        <f t="shared" si="1"/>
        <v>18.450205400000002</v>
      </c>
      <c r="AE40">
        <v>0</v>
      </c>
      <c r="AF40" s="24"/>
      <c r="AG40">
        <f t="shared" si="2"/>
        <v>18.450205400000002</v>
      </c>
      <c r="AI40" s="34">
        <f>PXIL!M40</f>
        <v>0</v>
      </c>
      <c r="AJ40" s="34">
        <f>PXIL!S40</f>
        <v>0</v>
      </c>
      <c r="AK40" s="34">
        <f>RTM_IEX!M40</f>
        <v>3.07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14.4465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0.16452660000000002</v>
      </c>
      <c r="AD41">
        <f t="shared" si="1"/>
        <v>19.421973400000002</v>
      </c>
      <c r="AE41">
        <v>0</v>
      </c>
      <c r="AF41" s="24"/>
      <c r="AG41">
        <f t="shared" si="2"/>
        <v>19.421973400000002</v>
      </c>
      <c r="AI41" s="34">
        <f>PXIL!M41</f>
        <v>0</v>
      </c>
      <c r="AJ41" s="34">
        <f>PXIL!S41</f>
        <v>0</v>
      </c>
      <c r="AK41" s="34">
        <f>RTM_IEX!M41</f>
        <v>3.16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14.4465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1.54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0.15587459999999997</v>
      </c>
      <c r="AD42">
        <f t="shared" si="1"/>
        <v>18.400625399999999</v>
      </c>
      <c r="AE42">
        <v>0</v>
      </c>
      <c r="AF42" s="24"/>
      <c r="AG42">
        <f t="shared" si="2"/>
        <v>18.400625399999999</v>
      </c>
      <c r="AI42" s="34">
        <f>PXIL!M42</f>
        <v>0</v>
      </c>
      <c r="AJ42" s="34">
        <f>PXIL!S42</f>
        <v>0</v>
      </c>
      <c r="AK42" s="34">
        <f>RTM_IEX!M42</f>
        <v>2.57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14.4465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0.16679460000000002</v>
      </c>
      <c r="AD43">
        <f t="shared" si="1"/>
        <v>19.689705400000001</v>
      </c>
      <c r="AE43">
        <v>0</v>
      </c>
      <c r="AF43" s="24"/>
      <c r="AG43">
        <f t="shared" si="2"/>
        <v>19.689705400000001</v>
      </c>
      <c r="AI43" s="34">
        <f>PXIL!M43</f>
        <v>0</v>
      </c>
      <c r="AJ43" s="34">
        <f>PXIL!S43</f>
        <v>0</v>
      </c>
      <c r="AK43" s="34">
        <f>RTM_IEX!M43</f>
        <v>2.41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14.4465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3.51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0.17595059999999998</v>
      </c>
      <c r="AD44">
        <f t="shared" si="1"/>
        <v>20.7705494</v>
      </c>
      <c r="AE44">
        <v>0</v>
      </c>
      <c r="AF44" s="24"/>
      <c r="AG44">
        <f t="shared" si="2"/>
        <v>20.7705494</v>
      </c>
      <c r="AI44" s="34">
        <f>PXIL!M44</f>
        <v>0</v>
      </c>
      <c r="AJ44" s="34">
        <f>PXIL!S44</f>
        <v>0</v>
      </c>
      <c r="AK44" s="34">
        <f>RTM_IEX!M44</f>
        <v>2.99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14.4465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7.01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0.19157459999999996</v>
      </c>
      <c r="AD45">
        <f t="shared" si="1"/>
        <v>22.614925400000001</v>
      </c>
      <c r="AE45">
        <v>0</v>
      </c>
      <c r="AF45" s="24"/>
      <c r="AG45">
        <f t="shared" si="2"/>
        <v>22.614925400000001</v>
      </c>
      <c r="AI45" s="34">
        <f>PXIL!M45</f>
        <v>0</v>
      </c>
      <c r="AJ45" s="34">
        <f>PXIL!S45</f>
        <v>0</v>
      </c>
      <c r="AK45" s="34">
        <f>RTM_IEX!M45</f>
        <v>1.35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14.4465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5.52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0.17259059999999998</v>
      </c>
      <c r="AD46">
        <f t="shared" si="1"/>
        <v>20.373909399999999</v>
      </c>
      <c r="AE46">
        <v>0</v>
      </c>
      <c r="AF46" s="24"/>
      <c r="AG46">
        <f t="shared" si="2"/>
        <v>20.373909399999999</v>
      </c>
      <c r="AI46" s="34">
        <f>PXIL!M46</f>
        <v>0</v>
      </c>
      <c r="AJ46" s="34">
        <f>PXIL!S46</f>
        <v>0</v>
      </c>
      <c r="AK46" s="34">
        <f>RTM_IEX!M46</f>
        <v>0.57999999999999996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14.4465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5.59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0.1683066</v>
      </c>
      <c r="AD47">
        <f t="shared" si="1"/>
        <v>19.868193399999999</v>
      </c>
      <c r="AE47">
        <v>0</v>
      </c>
      <c r="AF47" s="24"/>
      <c r="AG47">
        <f t="shared" si="2"/>
        <v>19.868193399999999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14.4465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7.03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0.1804026</v>
      </c>
      <c r="AD48">
        <f t="shared" si="1"/>
        <v>21.296097400000001</v>
      </c>
      <c r="AE48">
        <v>0</v>
      </c>
      <c r="AF48" s="24"/>
      <c r="AG48">
        <f t="shared" si="2"/>
        <v>21.296097400000001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14.4465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5.78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0.16990260000000001</v>
      </c>
      <c r="AD49">
        <f t="shared" si="1"/>
        <v>20.056597400000001</v>
      </c>
      <c r="AE49">
        <v>0</v>
      </c>
      <c r="AF49" s="24"/>
      <c r="AG49">
        <f t="shared" si="2"/>
        <v>20.056597400000001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14.4465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0.1650306</v>
      </c>
      <c r="AD50">
        <f t="shared" si="1"/>
        <v>19.481469399999998</v>
      </c>
      <c r="AE50">
        <v>0</v>
      </c>
      <c r="AF50" s="24"/>
      <c r="AG50">
        <f t="shared" si="2"/>
        <v>19.481469399999998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14.4465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6.65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0.17721059999999997</v>
      </c>
      <c r="AD51">
        <f t="shared" si="1"/>
        <v>20.9192894</v>
      </c>
      <c r="AE51">
        <v>0</v>
      </c>
      <c r="AF51" s="24"/>
      <c r="AG51">
        <f t="shared" si="2"/>
        <v>20.9192894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14.4465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0.13672259999999997</v>
      </c>
      <c r="AD52">
        <f t="shared" si="1"/>
        <v>16.1397774</v>
      </c>
      <c r="AE52">
        <v>0</v>
      </c>
      <c r="AF52" s="24"/>
      <c r="AG52">
        <f t="shared" si="2"/>
        <v>16.1397774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14.4465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2.31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0.14075459999999998</v>
      </c>
      <c r="AD53">
        <f t="shared" si="1"/>
        <v>16.615745399999998</v>
      </c>
      <c r="AE53">
        <v>0</v>
      </c>
      <c r="AF53" s="24"/>
      <c r="AG53">
        <f t="shared" si="2"/>
        <v>16.615745399999998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14.4465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2.12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0.13915859999999999</v>
      </c>
      <c r="AD54">
        <f t="shared" si="1"/>
        <v>16.427341400000003</v>
      </c>
      <c r="AE54">
        <v>0</v>
      </c>
      <c r="AF54" s="24"/>
      <c r="AG54">
        <f t="shared" si="2"/>
        <v>16.427341400000003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14.4465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5.01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0.16343459999999999</v>
      </c>
      <c r="AD55">
        <f t="shared" si="1"/>
        <v>19.2930654</v>
      </c>
      <c r="AE55">
        <v>0</v>
      </c>
      <c r="AF55" s="24"/>
      <c r="AG55">
        <f t="shared" si="2"/>
        <v>19.2930654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14.4465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5.78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0.16990260000000001</v>
      </c>
      <c r="AD56">
        <f t="shared" si="1"/>
        <v>20.056597400000001</v>
      </c>
      <c r="AE56">
        <v>0</v>
      </c>
      <c r="AF56" s="24"/>
      <c r="AG56">
        <f t="shared" si="2"/>
        <v>20.056597400000001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14.4465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0.1868706</v>
      </c>
      <c r="AD57">
        <f t="shared" si="1"/>
        <v>22.059629400000002</v>
      </c>
      <c r="AE57">
        <v>0</v>
      </c>
      <c r="AF57" s="24"/>
      <c r="AG57">
        <f t="shared" si="2"/>
        <v>22.059629400000002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14.4465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0.16587060000000001</v>
      </c>
      <c r="AD58">
        <f t="shared" si="1"/>
        <v>19.580629399999999</v>
      </c>
      <c r="AE58">
        <v>0</v>
      </c>
      <c r="AF58" s="24"/>
      <c r="AG58">
        <f t="shared" si="2"/>
        <v>19.580629399999999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14.4465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0.16587060000000001</v>
      </c>
      <c r="AD59">
        <f t="shared" si="1"/>
        <v>19.580629399999999</v>
      </c>
      <c r="AE59">
        <v>0</v>
      </c>
      <c r="AF59" s="24"/>
      <c r="AG59">
        <f t="shared" si="2"/>
        <v>19.580629399999999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14.4465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0.16587060000000001</v>
      </c>
      <c r="AD60">
        <f t="shared" si="1"/>
        <v>19.580629399999999</v>
      </c>
      <c r="AE60">
        <v>0</v>
      </c>
      <c r="AF60" s="24"/>
      <c r="AG60">
        <f t="shared" si="2"/>
        <v>19.580629399999999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14.4465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8.2799999999999994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0.19090260000000001</v>
      </c>
      <c r="AD61">
        <f t="shared" si="1"/>
        <v>22.5355974</v>
      </c>
      <c r="AE61">
        <v>0</v>
      </c>
      <c r="AF61" s="24"/>
      <c r="AG61">
        <f t="shared" si="2"/>
        <v>22.5355974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14.4465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6.07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0.17233860000000001</v>
      </c>
      <c r="AD62">
        <f t="shared" si="1"/>
        <v>20.344161400000001</v>
      </c>
      <c r="AE62">
        <v>0</v>
      </c>
      <c r="AF62" s="24"/>
      <c r="AG62">
        <f t="shared" si="2"/>
        <v>20.344161400000001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14.4465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7.51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0.18443459999999998</v>
      </c>
      <c r="AD63">
        <f t="shared" si="1"/>
        <v>21.772065399999999</v>
      </c>
      <c r="AE63">
        <v>0</v>
      </c>
      <c r="AF63" s="24"/>
      <c r="AG63">
        <f t="shared" si="2"/>
        <v>21.772065399999999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14.4465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0.16099859999999999</v>
      </c>
      <c r="AD64">
        <f t="shared" si="1"/>
        <v>19.0055014</v>
      </c>
      <c r="AE64">
        <v>0</v>
      </c>
      <c r="AF64" s="24"/>
      <c r="AG64">
        <f t="shared" si="2"/>
        <v>19.0055014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14.4465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8.76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0.19493459999999999</v>
      </c>
      <c r="AD65">
        <f t="shared" si="1"/>
        <v>23.011565399999999</v>
      </c>
      <c r="AE65">
        <v>0</v>
      </c>
      <c r="AF65" s="24"/>
      <c r="AG65">
        <f t="shared" si="2"/>
        <v>23.011565399999999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14.4465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9.6300000000000008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0.20224260000000002</v>
      </c>
      <c r="AD66">
        <f t="shared" si="1"/>
        <v>23.874257400000001</v>
      </c>
      <c r="AE66">
        <v>0</v>
      </c>
      <c r="AF66" s="24"/>
      <c r="AG66">
        <f t="shared" si="2"/>
        <v>23.874257400000001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14.4465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7.03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0.1804026</v>
      </c>
      <c r="AD67">
        <f t="shared" si="1"/>
        <v>21.296097400000001</v>
      </c>
      <c r="AE67">
        <v>0</v>
      </c>
      <c r="AF67" s="24"/>
      <c r="AG67">
        <f t="shared" si="2"/>
        <v>21.296097400000001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14.4465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8.9600000000000009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0.1966146</v>
      </c>
      <c r="AD68">
        <f t="shared" ref="AD68:AD98" si="4">SUM(B68:AB68,AI68:AT68)-AC68</f>
        <v>23.209885400000001</v>
      </c>
      <c r="AE68">
        <v>0</v>
      </c>
      <c r="AF68" s="24"/>
      <c r="AG68">
        <f t="shared" ref="AG68:AG98" si="5">SUM(AD68:AF68)</f>
        <v>23.209885400000001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14.4465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9.6300000000000008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0.20224260000000002</v>
      </c>
      <c r="AD69">
        <f t="shared" si="4"/>
        <v>23.874257400000001</v>
      </c>
      <c r="AE69">
        <v>0</v>
      </c>
      <c r="AF69" s="24"/>
      <c r="AG69">
        <f t="shared" si="5"/>
        <v>23.874257400000001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14.4465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7.81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0.20232659999999997</v>
      </c>
      <c r="AD70">
        <f t="shared" si="4"/>
        <v>23.884173400000002</v>
      </c>
      <c r="AE70">
        <v>0</v>
      </c>
      <c r="AF70" s="24"/>
      <c r="AG70">
        <f t="shared" si="5"/>
        <v>23.884173400000002</v>
      </c>
      <c r="AI70" s="34">
        <f>PXIL!M70</f>
        <v>0</v>
      </c>
      <c r="AJ70" s="34">
        <f>PXIL!S70</f>
        <v>0</v>
      </c>
      <c r="AK70" s="34">
        <f>RTM_IEX!M70</f>
        <v>1.83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14.4465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6.73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0.19409460000000001</v>
      </c>
      <c r="AD71">
        <f t="shared" si="4"/>
        <v>22.912405400000001</v>
      </c>
      <c r="AE71">
        <v>0</v>
      </c>
      <c r="AF71" s="24"/>
      <c r="AG71">
        <f t="shared" si="5"/>
        <v>22.912405400000001</v>
      </c>
      <c r="AI71" s="34">
        <f>PXIL!M71</f>
        <v>0</v>
      </c>
      <c r="AJ71" s="34">
        <f>PXIL!S71</f>
        <v>0</v>
      </c>
      <c r="AK71" s="34">
        <f>RTM_IEX!M71</f>
        <v>1.93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14.4465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5.16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0.18493860000000001</v>
      </c>
      <c r="AD72">
        <f t="shared" si="4"/>
        <v>21.831561400000002</v>
      </c>
      <c r="AE72">
        <v>0</v>
      </c>
      <c r="AF72" s="24"/>
      <c r="AG72">
        <f t="shared" si="5"/>
        <v>21.831561400000002</v>
      </c>
      <c r="AI72" s="34">
        <f>PXIL!M72</f>
        <v>0</v>
      </c>
      <c r="AJ72" s="34">
        <f>PXIL!S72</f>
        <v>0</v>
      </c>
      <c r="AK72" s="34">
        <f>RTM_IEX!M72</f>
        <v>2.41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14.4465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6.65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0.19585859999999997</v>
      </c>
      <c r="AD73">
        <f t="shared" si="4"/>
        <v>23.120641399999997</v>
      </c>
      <c r="AE73">
        <v>0</v>
      </c>
      <c r="AF73" s="24"/>
      <c r="AG73">
        <f t="shared" si="5"/>
        <v>23.120641399999997</v>
      </c>
      <c r="AI73" s="34">
        <f>PXIL!M73</f>
        <v>0</v>
      </c>
      <c r="AJ73" s="34">
        <f>PXIL!S73</f>
        <v>0</v>
      </c>
      <c r="AK73" s="34">
        <f>RTM_IEX!M73</f>
        <v>2.2200000000000002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14.4465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8.34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0.20190659999999999</v>
      </c>
      <c r="AD74">
        <f t="shared" si="4"/>
        <v>23.834593399999999</v>
      </c>
      <c r="AE74">
        <v>0</v>
      </c>
      <c r="AF74" s="24"/>
      <c r="AG74">
        <f t="shared" si="5"/>
        <v>23.834593399999999</v>
      </c>
      <c r="AI74" s="34">
        <f>PXIL!M74</f>
        <v>0</v>
      </c>
      <c r="AJ74" s="34">
        <f>PXIL!S74</f>
        <v>0</v>
      </c>
      <c r="AK74" s="34">
        <f>RTM_IEX!M74</f>
        <v>1.25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14.4465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8.2200000000000006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0.20249459999999997</v>
      </c>
      <c r="AD75">
        <f t="shared" si="4"/>
        <v>23.904005399999999</v>
      </c>
      <c r="AE75">
        <v>0</v>
      </c>
      <c r="AF75" s="24"/>
      <c r="AG75">
        <f t="shared" si="5"/>
        <v>23.904005399999999</v>
      </c>
      <c r="AI75" s="34">
        <f>PXIL!M75</f>
        <v>0</v>
      </c>
      <c r="AJ75" s="34">
        <f>PXIL!S75</f>
        <v>0</v>
      </c>
      <c r="AK75" s="34">
        <f>RTM_IEX!M75</f>
        <v>1.44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14.4465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7.13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0.18771059999999998</v>
      </c>
      <c r="AD76">
        <f t="shared" si="4"/>
        <v>22.1587894</v>
      </c>
      <c r="AE76">
        <v>0</v>
      </c>
      <c r="AF76" s="24"/>
      <c r="AG76">
        <f t="shared" si="5"/>
        <v>22.1587894</v>
      </c>
      <c r="AI76" s="34">
        <f>PXIL!M76</f>
        <v>0</v>
      </c>
      <c r="AJ76" s="34">
        <f>PXIL!S76</f>
        <v>0</v>
      </c>
      <c r="AK76" s="34">
        <f>RTM_IEX!M76</f>
        <v>0.77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14.4465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8.48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0.19417859999999998</v>
      </c>
      <c r="AD77">
        <f t="shared" si="4"/>
        <v>22.922321400000001</v>
      </c>
      <c r="AE77">
        <v>0</v>
      </c>
      <c r="AF77" s="24"/>
      <c r="AG77">
        <f t="shared" si="5"/>
        <v>22.922321400000001</v>
      </c>
      <c r="AI77" s="34">
        <f>PXIL!M77</f>
        <v>0</v>
      </c>
      <c r="AJ77" s="34">
        <f>PXIL!S77</f>
        <v>0</v>
      </c>
      <c r="AK77" s="34">
        <f>RTM_IEX!M77</f>
        <v>0.19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14.4465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9.6300000000000008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0.20224260000000002</v>
      </c>
      <c r="AD78">
        <f t="shared" si="4"/>
        <v>23.874257400000001</v>
      </c>
      <c r="AE78">
        <v>0</v>
      </c>
      <c r="AF78" s="24"/>
      <c r="AG78">
        <f t="shared" si="5"/>
        <v>23.874257400000001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14.4465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9.6300000000000008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0.20224260000000002</v>
      </c>
      <c r="AD79">
        <f t="shared" si="4"/>
        <v>23.874257400000001</v>
      </c>
      <c r="AE79">
        <v>0</v>
      </c>
      <c r="AF79" s="24"/>
      <c r="AG79">
        <f t="shared" si="5"/>
        <v>23.874257400000001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14.4465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8.76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0.19493459999999999</v>
      </c>
      <c r="AD80">
        <f t="shared" si="4"/>
        <v>23.011565399999999</v>
      </c>
      <c r="AE80">
        <v>0</v>
      </c>
      <c r="AF80" s="24"/>
      <c r="AG80">
        <f t="shared" si="5"/>
        <v>23.011565399999999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14.4465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9.6300000000000008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0.20224260000000002</v>
      </c>
      <c r="AD81">
        <f t="shared" si="4"/>
        <v>23.874257400000001</v>
      </c>
      <c r="AE81">
        <v>0</v>
      </c>
      <c r="AF81" s="24"/>
      <c r="AG81">
        <f t="shared" si="5"/>
        <v>23.874257400000001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14.4465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9.6300000000000008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0.20224260000000002</v>
      </c>
      <c r="AD82">
        <f t="shared" si="4"/>
        <v>23.874257400000001</v>
      </c>
      <c r="AE82">
        <v>0</v>
      </c>
      <c r="AF82" s="24"/>
      <c r="AG82">
        <f t="shared" si="5"/>
        <v>23.874257400000001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14.4465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9.6300000000000008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0.20224260000000002</v>
      </c>
      <c r="AD83">
        <f t="shared" si="4"/>
        <v>23.874257400000001</v>
      </c>
      <c r="AE83">
        <v>0</v>
      </c>
      <c r="AF83" s="24"/>
      <c r="AG83">
        <f t="shared" si="5"/>
        <v>23.874257400000001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14.4465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9.6300000000000008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0.20224260000000002</v>
      </c>
      <c r="AD84">
        <f t="shared" si="4"/>
        <v>23.874257400000001</v>
      </c>
      <c r="AE84">
        <v>0</v>
      </c>
      <c r="AF84" s="24"/>
      <c r="AG84">
        <f t="shared" si="5"/>
        <v>23.874257400000001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14.4465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9.6300000000000008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0.20224260000000002</v>
      </c>
      <c r="AD85">
        <f t="shared" si="4"/>
        <v>23.874257400000001</v>
      </c>
      <c r="AE85">
        <v>0</v>
      </c>
      <c r="AF85" s="24"/>
      <c r="AG85">
        <f t="shared" si="5"/>
        <v>23.874257400000001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14.4465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9.6300000000000008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0.20224260000000002</v>
      </c>
      <c r="AD86">
        <f t="shared" si="4"/>
        <v>23.874257400000001</v>
      </c>
      <c r="AE86">
        <v>0</v>
      </c>
      <c r="AF86" s="24"/>
      <c r="AG86">
        <f t="shared" si="5"/>
        <v>23.874257400000001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14.4465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9.6300000000000008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0.20224260000000002</v>
      </c>
      <c r="AD87">
        <f t="shared" si="4"/>
        <v>23.874257400000001</v>
      </c>
      <c r="AE87">
        <v>0</v>
      </c>
      <c r="AF87" s="24"/>
      <c r="AG87">
        <f t="shared" si="5"/>
        <v>23.874257400000001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14.4465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9.6300000000000008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0.20224260000000002</v>
      </c>
      <c r="AD88">
        <f t="shared" si="4"/>
        <v>23.874257400000001</v>
      </c>
      <c r="AE88">
        <v>0</v>
      </c>
      <c r="AF88" s="24"/>
      <c r="AG88">
        <f t="shared" si="5"/>
        <v>23.874257400000001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14.4465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8.3800000000000008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0.19174260000000001</v>
      </c>
      <c r="AD89">
        <f t="shared" si="4"/>
        <v>22.634757400000002</v>
      </c>
      <c r="AE89">
        <v>0</v>
      </c>
      <c r="AF89" s="24"/>
      <c r="AG89">
        <f t="shared" si="5"/>
        <v>22.634757400000002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14.4465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8.86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0.19577459999999999</v>
      </c>
      <c r="AD90">
        <f t="shared" si="4"/>
        <v>23.1107254</v>
      </c>
      <c r="AE90">
        <v>0</v>
      </c>
      <c r="AF90" s="24"/>
      <c r="AG90">
        <f t="shared" si="5"/>
        <v>23.1107254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14.4465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9.6300000000000008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0.20224260000000002</v>
      </c>
      <c r="AD91">
        <f t="shared" si="4"/>
        <v>23.874257400000001</v>
      </c>
      <c r="AE91">
        <v>0</v>
      </c>
      <c r="AF91" s="24"/>
      <c r="AG91">
        <f t="shared" si="5"/>
        <v>23.874257400000001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14.4465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8.19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0.19014659999999997</v>
      </c>
      <c r="AD92">
        <f t="shared" si="4"/>
        <v>22.4463534</v>
      </c>
      <c r="AE92">
        <v>0</v>
      </c>
      <c r="AF92" s="24"/>
      <c r="AG92">
        <f t="shared" si="5"/>
        <v>22.4463534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14.4465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7.61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0.18527459999999998</v>
      </c>
      <c r="AD93">
        <f t="shared" si="4"/>
        <v>21.8712254</v>
      </c>
      <c r="AE93">
        <v>0</v>
      </c>
      <c r="AF93" s="24"/>
      <c r="AG93">
        <f t="shared" si="5"/>
        <v>21.8712254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14.4465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6.93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0.17956259999999999</v>
      </c>
      <c r="AD94">
        <f t="shared" si="4"/>
        <v>21.196937399999999</v>
      </c>
      <c r="AE94">
        <v>0</v>
      </c>
      <c r="AF94" s="24"/>
      <c r="AG94">
        <f t="shared" si="5"/>
        <v>21.196937399999999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14.4465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7.42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0.1836786</v>
      </c>
      <c r="AD95">
        <f t="shared" si="4"/>
        <v>21.682821400000002</v>
      </c>
      <c r="AE95">
        <v>0</v>
      </c>
      <c r="AF95" s="24"/>
      <c r="AG95">
        <f t="shared" si="5"/>
        <v>21.682821400000002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14.4465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8.19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0.19014659999999997</v>
      </c>
      <c r="AD96">
        <f t="shared" si="4"/>
        <v>22.4463534</v>
      </c>
      <c r="AE96">
        <v>0</v>
      </c>
      <c r="AF96" s="24"/>
      <c r="AG96">
        <f t="shared" si="5"/>
        <v>22.4463534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14.4465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6.65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0.17721059999999997</v>
      </c>
      <c r="AD97">
        <f t="shared" si="4"/>
        <v>20.9192894</v>
      </c>
      <c r="AE97">
        <v>0</v>
      </c>
      <c r="AF97" s="24"/>
      <c r="AG97">
        <f t="shared" si="5"/>
        <v>20.9192894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14.4465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6.45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0.17553059999999998</v>
      </c>
      <c r="AD98">
        <f t="shared" si="4"/>
        <v>20.720969400000001</v>
      </c>
      <c r="AE98">
        <v>0</v>
      </c>
      <c r="AF98" s="24"/>
      <c r="AG98">
        <f t="shared" si="5"/>
        <v>20.720969400000001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0.34587555000000025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0.13222500000000001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4.112833619999999E-3</v>
      </c>
      <c r="AD99">
        <f t="shared" si="6"/>
        <v>0.48551021638000003</v>
      </c>
      <c r="AE99">
        <f t="shared" ref="AE99:AT99" si="8">SUM(AE3:AE98)/4000</f>
        <v>0</v>
      </c>
      <c r="AG99">
        <f t="shared" si="8"/>
        <v>0.48551021638000003</v>
      </c>
      <c r="AI99">
        <f t="shared" si="8"/>
        <v>0</v>
      </c>
      <c r="AJ99">
        <f t="shared" si="8"/>
        <v>0</v>
      </c>
      <c r="AK99">
        <f t="shared" si="8"/>
        <v>1.15225E-2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'[1]31'!B5</f>
        <v>265</v>
      </c>
      <c r="C3" s="16">
        <f>'[1]31'!C5</f>
        <v>0</v>
      </c>
      <c r="D3" s="16">
        <f>'[1]31'!D5</f>
        <v>75</v>
      </c>
      <c r="E3" s="16">
        <f>'[1]31'!E5</f>
        <v>0</v>
      </c>
      <c r="F3" s="15">
        <f>SUM(B3:E3)</f>
        <v>340</v>
      </c>
      <c r="G3" s="15">
        <f>'[1]31'!H5</f>
        <v>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'[1]31'!B6</f>
        <v>265</v>
      </c>
      <c r="C4" s="16">
        <f>'[1]31'!C6</f>
        <v>0</v>
      </c>
      <c r="D4" s="16">
        <f>'[1]31'!D6</f>
        <v>75</v>
      </c>
      <c r="E4" s="16">
        <f>'[1]31'!E6</f>
        <v>0</v>
      </c>
      <c r="F4" s="15">
        <f>SUM(B4:E4)</f>
        <v>340</v>
      </c>
      <c r="G4" s="15">
        <f>'[1]31'!H6</f>
        <v>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'[1]31'!B7</f>
        <v>265</v>
      </c>
      <c r="C5" s="16">
        <f>'[1]31'!C7</f>
        <v>0</v>
      </c>
      <c r="D5" s="16">
        <f>'[1]31'!D7</f>
        <v>75</v>
      </c>
      <c r="E5" s="16">
        <f>'[1]31'!E7</f>
        <v>0</v>
      </c>
      <c r="F5" s="15">
        <f t="shared" ref="F5:F68" si="6">SUM(B5:E5)</f>
        <v>340</v>
      </c>
      <c r="G5" s="15">
        <f>'[1]31'!H7</f>
        <v>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'[1]31'!B8</f>
        <v>265</v>
      </c>
      <c r="C6" s="16">
        <f>'[1]31'!C8</f>
        <v>0</v>
      </c>
      <c r="D6" s="16">
        <f>'[1]31'!D8</f>
        <v>75</v>
      </c>
      <c r="E6" s="16">
        <f>'[1]31'!E8</f>
        <v>0</v>
      </c>
      <c r="F6" s="15">
        <f t="shared" si="6"/>
        <v>340</v>
      </c>
      <c r="G6" s="15">
        <f>'[1]31'!H8</f>
        <v>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'[1]31'!B9</f>
        <v>265</v>
      </c>
      <c r="C7" s="16">
        <f>'[1]31'!C9</f>
        <v>0</v>
      </c>
      <c r="D7" s="16">
        <f>'[1]31'!D9</f>
        <v>75</v>
      </c>
      <c r="E7" s="16">
        <f>'[1]31'!E9</f>
        <v>0</v>
      </c>
      <c r="F7" s="15">
        <f t="shared" si="6"/>
        <v>340</v>
      </c>
      <c r="G7" s="15">
        <f>'[1]31'!H9</f>
        <v>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'[1]31'!B10</f>
        <v>265</v>
      </c>
      <c r="C8" s="16">
        <f>'[1]31'!C10</f>
        <v>0</v>
      </c>
      <c r="D8" s="16">
        <f>'[1]31'!D10</f>
        <v>75</v>
      </c>
      <c r="E8" s="16">
        <f>'[1]31'!E10</f>
        <v>0</v>
      </c>
      <c r="F8" s="15">
        <f t="shared" si="6"/>
        <v>340</v>
      </c>
      <c r="G8" s="15">
        <f>'[1]31'!H10</f>
        <v>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'[1]31'!B11</f>
        <v>265</v>
      </c>
      <c r="C9" s="16">
        <f>'[1]31'!C11</f>
        <v>0</v>
      </c>
      <c r="D9" s="16">
        <f>'[1]31'!D11</f>
        <v>75</v>
      </c>
      <c r="E9" s="16">
        <f>'[1]31'!E11</f>
        <v>0</v>
      </c>
      <c r="F9" s="15">
        <f t="shared" si="6"/>
        <v>340</v>
      </c>
      <c r="G9" s="15">
        <f>'[1]31'!H11</f>
        <v>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'[1]31'!B12</f>
        <v>265</v>
      </c>
      <c r="C10" s="16">
        <f>'[1]31'!C12</f>
        <v>0</v>
      </c>
      <c r="D10" s="16">
        <f>'[1]31'!D12</f>
        <v>75</v>
      </c>
      <c r="E10" s="16">
        <f>'[1]31'!E12</f>
        <v>0</v>
      </c>
      <c r="F10" s="15">
        <f t="shared" si="6"/>
        <v>340</v>
      </c>
      <c r="G10" s="15">
        <f>'[1]31'!H12</f>
        <v>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'[1]31'!B13</f>
        <v>265</v>
      </c>
      <c r="C11" s="16">
        <f>'[1]31'!C13</f>
        <v>0</v>
      </c>
      <c r="D11" s="16">
        <f>'[1]31'!D13</f>
        <v>75</v>
      </c>
      <c r="E11" s="16">
        <f>'[1]31'!E13</f>
        <v>0</v>
      </c>
      <c r="F11" s="15">
        <f t="shared" si="6"/>
        <v>340</v>
      </c>
      <c r="G11" s="15">
        <f>'[1]31'!H13</f>
        <v>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'[1]31'!B14</f>
        <v>265</v>
      </c>
      <c r="C12" s="16">
        <f>'[1]31'!C14</f>
        <v>0</v>
      </c>
      <c r="D12" s="16">
        <f>'[1]31'!D14</f>
        <v>75</v>
      </c>
      <c r="E12" s="16">
        <f>'[1]31'!E14</f>
        <v>0</v>
      </c>
      <c r="F12" s="15">
        <f t="shared" si="6"/>
        <v>340</v>
      </c>
      <c r="G12" s="15">
        <f>'[1]31'!H14</f>
        <v>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'[1]31'!B15</f>
        <v>265</v>
      </c>
      <c r="C13" s="16">
        <f>'[1]31'!C15</f>
        <v>0</v>
      </c>
      <c r="D13" s="16">
        <f>'[1]31'!D15</f>
        <v>75</v>
      </c>
      <c r="E13" s="16">
        <f>'[1]31'!E15</f>
        <v>0</v>
      </c>
      <c r="F13" s="15">
        <f t="shared" si="6"/>
        <v>340</v>
      </c>
      <c r="G13" s="15">
        <f>'[1]31'!H15</f>
        <v>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'[1]31'!B16</f>
        <v>265</v>
      </c>
      <c r="C14" s="16">
        <f>'[1]31'!C16</f>
        <v>0</v>
      </c>
      <c r="D14" s="16">
        <f>'[1]31'!D16</f>
        <v>75</v>
      </c>
      <c r="E14" s="16">
        <f>'[1]31'!E16</f>
        <v>0</v>
      </c>
      <c r="F14" s="15">
        <f t="shared" si="6"/>
        <v>340</v>
      </c>
      <c r="G14" s="15">
        <f>'[1]31'!H16</f>
        <v>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'[1]31'!B17</f>
        <v>265</v>
      </c>
      <c r="C15" s="16">
        <f>'[1]31'!C17</f>
        <v>0</v>
      </c>
      <c r="D15" s="16">
        <f>'[1]31'!D17</f>
        <v>75</v>
      </c>
      <c r="E15" s="16">
        <f>'[1]31'!E17</f>
        <v>0</v>
      </c>
      <c r="F15" s="15">
        <f t="shared" si="6"/>
        <v>340</v>
      </c>
      <c r="G15" s="15">
        <f>'[1]31'!H17</f>
        <v>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'[1]31'!B18</f>
        <v>265</v>
      </c>
      <c r="C16" s="16">
        <f>'[1]31'!C18</f>
        <v>0</v>
      </c>
      <c r="D16" s="16">
        <f>'[1]31'!D18</f>
        <v>75</v>
      </c>
      <c r="E16" s="16">
        <f>'[1]31'!E18</f>
        <v>0</v>
      </c>
      <c r="F16" s="15">
        <f t="shared" si="6"/>
        <v>340</v>
      </c>
      <c r="G16" s="15">
        <f>'[1]31'!H18</f>
        <v>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'[1]31'!B19</f>
        <v>265</v>
      </c>
      <c r="C17" s="16">
        <f>'[1]31'!C19</f>
        <v>0</v>
      </c>
      <c r="D17" s="16">
        <f>'[1]31'!D19</f>
        <v>75</v>
      </c>
      <c r="E17" s="16">
        <f>'[1]31'!E19</f>
        <v>0</v>
      </c>
      <c r="F17" s="15">
        <f t="shared" si="6"/>
        <v>340</v>
      </c>
      <c r="G17" s="15">
        <f>'[1]31'!H19</f>
        <v>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'[1]31'!B20</f>
        <v>265</v>
      </c>
      <c r="C18" s="16">
        <f>'[1]31'!C20</f>
        <v>0</v>
      </c>
      <c r="D18" s="16">
        <f>'[1]31'!D20</f>
        <v>75</v>
      </c>
      <c r="E18" s="16">
        <f>'[1]31'!E20</f>
        <v>0</v>
      </c>
      <c r="F18" s="15">
        <f t="shared" si="6"/>
        <v>340</v>
      </c>
      <c r="G18" s="15">
        <f>'[1]31'!H20</f>
        <v>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'[1]31'!B21</f>
        <v>265</v>
      </c>
      <c r="C19" s="16">
        <f>'[1]31'!C21</f>
        <v>0</v>
      </c>
      <c r="D19" s="16">
        <f>'[1]31'!D21</f>
        <v>75</v>
      </c>
      <c r="E19" s="16">
        <f>'[1]31'!E21</f>
        <v>0</v>
      </c>
      <c r="F19" s="15">
        <f t="shared" si="6"/>
        <v>340</v>
      </c>
      <c r="G19" s="15">
        <f>'[1]31'!H21</f>
        <v>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'[1]31'!B22</f>
        <v>265</v>
      </c>
      <c r="C20" s="16">
        <f>'[1]31'!C22</f>
        <v>0</v>
      </c>
      <c r="D20" s="16">
        <f>'[1]31'!D22</f>
        <v>75</v>
      </c>
      <c r="E20" s="16">
        <f>'[1]31'!E22</f>
        <v>0</v>
      </c>
      <c r="F20" s="15">
        <f t="shared" si="6"/>
        <v>340</v>
      </c>
      <c r="G20" s="15">
        <f>'[1]31'!H22</f>
        <v>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'[1]31'!B23</f>
        <v>265</v>
      </c>
      <c r="C21" s="16">
        <f>'[1]31'!C23</f>
        <v>0</v>
      </c>
      <c r="D21" s="16">
        <f>'[1]31'!D23</f>
        <v>75</v>
      </c>
      <c r="E21" s="16">
        <f>'[1]31'!E23</f>
        <v>0</v>
      </c>
      <c r="F21" s="15">
        <f t="shared" si="6"/>
        <v>340</v>
      </c>
      <c r="G21" s="15">
        <f>'[1]31'!H23</f>
        <v>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'[1]31'!B24</f>
        <v>265</v>
      </c>
      <c r="C22" s="16">
        <f>'[1]31'!C24</f>
        <v>0</v>
      </c>
      <c r="D22" s="16">
        <f>'[1]31'!D24</f>
        <v>75</v>
      </c>
      <c r="E22" s="16">
        <f>'[1]31'!E24</f>
        <v>0</v>
      </c>
      <c r="F22" s="15">
        <f t="shared" si="6"/>
        <v>340</v>
      </c>
      <c r="G22" s="15">
        <f>'[1]31'!H24</f>
        <v>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'[1]31'!B25</f>
        <v>265</v>
      </c>
      <c r="C23" s="16">
        <f>'[1]31'!C25</f>
        <v>0</v>
      </c>
      <c r="D23" s="16">
        <f>'[1]31'!D25</f>
        <v>75</v>
      </c>
      <c r="E23" s="16">
        <f>'[1]31'!E25</f>
        <v>0</v>
      </c>
      <c r="F23" s="15">
        <f t="shared" si="6"/>
        <v>340</v>
      </c>
      <c r="G23" s="15">
        <f>'[1]31'!H25</f>
        <v>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'[1]31'!B26</f>
        <v>265</v>
      </c>
      <c r="C24" s="16">
        <f>'[1]31'!C26</f>
        <v>0</v>
      </c>
      <c r="D24" s="16">
        <f>'[1]31'!D26</f>
        <v>75</v>
      </c>
      <c r="E24" s="16">
        <f>'[1]31'!E26</f>
        <v>0</v>
      </c>
      <c r="F24" s="15">
        <f t="shared" si="6"/>
        <v>340</v>
      </c>
      <c r="G24" s="15">
        <f>'[1]31'!H26</f>
        <v>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'[1]31'!B27</f>
        <v>265</v>
      </c>
      <c r="C25" s="16">
        <f>'[1]31'!C27</f>
        <v>0</v>
      </c>
      <c r="D25" s="16">
        <f>'[1]31'!D27</f>
        <v>75</v>
      </c>
      <c r="E25" s="16">
        <f>'[1]31'!E27</f>
        <v>0</v>
      </c>
      <c r="F25" s="15">
        <f t="shared" si="6"/>
        <v>340</v>
      </c>
      <c r="G25" s="15">
        <f>'[1]31'!H27</f>
        <v>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'[1]31'!B28</f>
        <v>265</v>
      </c>
      <c r="C26" s="16">
        <f>'[1]31'!C28</f>
        <v>0</v>
      </c>
      <c r="D26" s="16">
        <f>'[1]31'!D28</f>
        <v>75</v>
      </c>
      <c r="E26" s="16">
        <f>'[1]31'!E28</f>
        <v>0</v>
      </c>
      <c r="F26" s="15">
        <f t="shared" si="6"/>
        <v>340</v>
      </c>
      <c r="G26" s="15">
        <f>'[1]31'!H28</f>
        <v>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'[1]31'!B29</f>
        <v>265</v>
      </c>
      <c r="C27" s="16">
        <f>'[1]31'!C29</f>
        <v>0</v>
      </c>
      <c r="D27" s="16">
        <f>'[1]31'!D29</f>
        <v>75</v>
      </c>
      <c r="E27" s="16">
        <f>'[1]31'!E29</f>
        <v>0</v>
      </c>
      <c r="F27" s="15">
        <f t="shared" si="6"/>
        <v>340</v>
      </c>
      <c r="G27" s="15">
        <f>'[1]31'!H29</f>
        <v>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'[1]31'!B30</f>
        <v>265</v>
      </c>
      <c r="C28" s="16">
        <f>'[1]31'!C30</f>
        <v>0</v>
      </c>
      <c r="D28" s="16">
        <f>'[1]31'!D30</f>
        <v>75</v>
      </c>
      <c r="E28" s="16">
        <f>'[1]31'!E30</f>
        <v>0</v>
      </c>
      <c r="F28" s="15">
        <f t="shared" si="6"/>
        <v>340</v>
      </c>
      <c r="G28" s="15">
        <f>'[1]31'!H30</f>
        <v>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'[1]31'!B31</f>
        <v>265</v>
      </c>
      <c r="C29" s="16">
        <f>'[1]31'!C31</f>
        <v>0</v>
      </c>
      <c r="D29" s="16">
        <f>'[1]31'!D31</f>
        <v>75</v>
      </c>
      <c r="E29" s="16">
        <f>'[1]31'!E31</f>
        <v>0</v>
      </c>
      <c r="F29" s="15">
        <f t="shared" si="6"/>
        <v>340</v>
      </c>
      <c r="G29" s="15">
        <f>'[1]31'!H31</f>
        <v>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'[1]31'!B32</f>
        <v>265</v>
      </c>
      <c r="C30" s="16">
        <f>'[1]31'!C32</f>
        <v>0</v>
      </c>
      <c r="D30" s="16">
        <f>'[1]31'!D32</f>
        <v>75</v>
      </c>
      <c r="E30" s="16">
        <f>'[1]31'!E32</f>
        <v>0</v>
      </c>
      <c r="F30" s="15">
        <f t="shared" si="6"/>
        <v>340</v>
      </c>
      <c r="G30" s="15">
        <f>'[1]31'!H32</f>
        <v>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'[1]31'!B33</f>
        <v>265</v>
      </c>
      <c r="C31" s="16">
        <f>'[1]31'!C33</f>
        <v>0</v>
      </c>
      <c r="D31" s="16">
        <f>'[1]31'!D33</f>
        <v>75</v>
      </c>
      <c r="E31" s="16">
        <f>'[1]31'!E33</f>
        <v>0</v>
      </c>
      <c r="F31" s="15">
        <f t="shared" si="6"/>
        <v>340</v>
      </c>
      <c r="G31" s="15">
        <f>'[1]31'!H33</f>
        <v>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'[1]31'!B34</f>
        <v>265</v>
      </c>
      <c r="C32" s="16">
        <f>'[1]31'!C34</f>
        <v>0</v>
      </c>
      <c r="D32" s="16">
        <f>'[1]31'!D34</f>
        <v>75</v>
      </c>
      <c r="E32" s="16">
        <f>'[1]31'!E34</f>
        <v>0</v>
      </c>
      <c r="F32" s="15">
        <f t="shared" si="6"/>
        <v>340</v>
      </c>
      <c r="G32" s="15">
        <f>'[1]31'!H34</f>
        <v>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'[1]31'!B35</f>
        <v>265</v>
      </c>
      <c r="C33" s="16">
        <f>'[1]31'!C35</f>
        <v>0</v>
      </c>
      <c r="D33" s="16">
        <f>'[1]31'!D35</f>
        <v>75</v>
      </c>
      <c r="E33" s="16">
        <f>'[1]31'!E35</f>
        <v>0</v>
      </c>
      <c r="F33" s="15">
        <f t="shared" si="6"/>
        <v>340</v>
      </c>
      <c r="G33" s="15">
        <f>'[1]31'!H35</f>
        <v>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'[1]31'!B36</f>
        <v>265</v>
      </c>
      <c r="C34" s="16">
        <f>'[1]31'!C36</f>
        <v>0</v>
      </c>
      <c r="D34" s="16">
        <f>'[1]31'!D36</f>
        <v>75</v>
      </c>
      <c r="E34" s="16">
        <f>'[1]31'!E36</f>
        <v>0</v>
      </c>
      <c r="F34" s="15">
        <f t="shared" si="6"/>
        <v>340</v>
      </c>
      <c r="G34" s="15">
        <f>'[1]31'!H36</f>
        <v>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'[1]31'!B37</f>
        <v>265</v>
      </c>
      <c r="C35" s="16">
        <f>'[1]31'!C37</f>
        <v>0</v>
      </c>
      <c r="D35" s="16">
        <f>'[1]31'!D37</f>
        <v>75</v>
      </c>
      <c r="E35" s="16">
        <f>'[1]31'!E37</f>
        <v>0</v>
      </c>
      <c r="F35" s="15">
        <f t="shared" si="6"/>
        <v>340</v>
      </c>
      <c r="G35" s="15">
        <f>'[1]31'!H37</f>
        <v>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'[1]31'!B38</f>
        <v>265</v>
      </c>
      <c r="C36" s="16">
        <f>'[1]31'!C38</f>
        <v>0</v>
      </c>
      <c r="D36" s="16">
        <f>'[1]31'!D38</f>
        <v>75</v>
      </c>
      <c r="E36" s="16">
        <f>'[1]31'!E38</f>
        <v>0</v>
      </c>
      <c r="F36" s="15">
        <f t="shared" si="6"/>
        <v>340</v>
      </c>
      <c r="G36" s="15">
        <f>'[1]31'!H38</f>
        <v>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'[1]31'!B39</f>
        <v>265</v>
      </c>
      <c r="C37" s="16">
        <f>'[1]31'!C39</f>
        <v>0</v>
      </c>
      <c r="D37" s="16">
        <f>'[1]31'!D39</f>
        <v>75</v>
      </c>
      <c r="E37" s="16">
        <f>'[1]31'!E39</f>
        <v>0</v>
      </c>
      <c r="F37" s="15">
        <f t="shared" si="6"/>
        <v>340</v>
      </c>
      <c r="G37" s="15">
        <f>'[1]31'!H39</f>
        <v>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'[1]31'!B40</f>
        <v>265</v>
      </c>
      <c r="C38" s="16">
        <f>'[1]31'!C40</f>
        <v>0</v>
      </c>
      <c r="D38" s="16">
        <f>'[1]31'!D40</f>
        <v>75</v>
      </c>
      <c r="E38" s="16">
        <f>'[1]31'!E40</f>
        <v>0</v>
      </c>
      <c r="F38" s="15">
        <f t="shared" si="6"/>
        <v>340</v>
      </c>
      <c r="G38" s="15">
        <f>'[1]31'!H40</f>
        <v>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'[1]31'!B41</f>
        <v>265</v>
      </c>
      <c r="C39" s="16">
        <f>'[1]31'!C41</f>
        <v>0</v>
      </c>
      <c r="D39" s="16">
        <f>'[1]31'!D41</f>
        <v>75</v>
      </c>
      <c r="E39" s="16">
        <f>'[1]31'!E41</f>
        <v>0</v>
      </c>
      <c r="F39" s="15">
        <f t="shared" si="6"/>
        <v>340</v>
      </c>
      <c r="G39" s="15">
        <f>'[1]31'!H41</f>
        <v>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'[1]31'!B42</f>
        <v>265</v>
      </c>
      <c r="C40" s="16">
        <f>'[1]31'!C42</f>
        <v>0</v>
      </c>
      <c r="D40" s="16">
        <f>'[1]31'!D42</f>
        <v>75</v>
      </c>
      <c r="E40" s="16">
        <f>'[1]31'!E42</f>
        <v>0</v>
      </c>
      <c r="F40" s="15">
        <f t="shared" si="6"/>
        <v>340</v>
      </c>
      <c r="G40" s="15">
        <f>'[1]31'!H42</f>
        <v>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'[1]31'!B43</f>
        <v>265</v>
      </c>
      <c r="C41" s="16">
        <f>'[1]31'!C43</f>
        <v>0</v>
      </c>
      <c r="D41" s="16">
        <f>'[1]31'!D43</f>
        <v>75</v>
      </c>
      <c r="E41" s="16">
        <f>'[1]31'!E43</f>
        <v>0</v>
      </c>
      <c r="F41" s="15">
        <f t="shared" si="6"/>
        <v>340</v>
      </c>
      <c r="G41" s="15">
        <f>'[1]31'!H43</f>
        <v>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'[1]31'!B44</f>
        <v>265</v>
      </c>
      <c r="C42" s="16">
        <f>'[1]31'!C44</f>
        <v>0</v>
      </c>
      <c r="D42" s="16">
        <f>'[1]31'!D44</f>
        <v>75</v>
      </c>
      <c r="E42" s="16">
        <f>'[1]31'!E44</f>
        <v>0</v>
      </c>
      <c r="F42" s="15">
        <f t="shared" si="6"/>
        <v>340</v>
      </c>
      <c r="G42" s="15">
        <f>'[1]31'!H44</f>
        <v>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'[1]31'!B45</f>
        <v>265</v>
      </c>
      <c r="C43" s="16">
        <f>'[1]31'!C45</f>
        <v>0</v>
      </c>
      <c r="D43" s="16">
        <f>'[1]31'!D45</f>
        <v>75</v>
      </c>
      <c r="E43" s="16">
        <f>'[1]31'!E45</f>
        <v>0</v>
      </c>
      <c r="F43" s="15">
        <f t="shared" si="6"/>
        <v>340</v>
      </c>
      <c r="G43" s="15">
        <f>'[1]31'!H45</f>
        <v>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'[1]31'!B46</f>
        <v>265</v>
      </c>
      <c r="C44" s="16">
        <f>'[1]31'!C46</f>
        <v>0</v>
      </c>
      <c r="D44" s="16">
        <f>'[1]31'!D46</f>
        <v>75</v>
      </c>
      <c r="E44" s="16">
        <f>'[1]31'!E46</f>
        <v>0</v>
      </c>
      <c r="F44" s="15">
        <f t="shared" si="6"/>
        <v>340</v>
      </c>
      <c r="G44" s="15">
        <f>'[1]31'!H46</f>
        <v>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'[1]31'!B47</f>
        <v>265</v>
      </c>
      <c r="C45" s="16">
        <f>'[1]31'!C47</f>
        <v>0</v>
      </c>
      <c r="D45" s="16">
        <f>'[1]31'!D47</f>
        <v>75</v>
      </c>
      <c r="E45" s="16">
        <f>'[1]31'!E47</f>
        <v>0</v>
      </c>
      <c r="F45" s="15">
        <f t="shared" si="6"/>
        <v>340</v>
      </c>
      <c r="G45" s="15">
        <f>'[1]31'!H47</f>
        <v>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'[1]31'!B48</f>
        <v>265</v>
      </c>
      <c r="C46" s="16">
        <f>'[1]31'!C48</f>
        <v>0</v>
      </c>
      <c r="D46" s="16">
        <f>'[1]31'!D48</f>
        <v>75</v>
      </c>
      <c r="E46" s="16">
        <f>'[1]31'!E48</f>
        <v>0</v>
      </c>
      <c r="F46" s="15">
        <f t="shared" si="6"/>
        <v>340</v>
      </c>
      <c r="G46" s="15">
        <f>'[1]31'!H48</f>
        <v>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'[1]31'!B49</f>
        <v>265</v>
      </c>
      <c r="C47" s="16">
        <f>'[1]31'!C49</f>
        <v>0</v>
      </c>
      <c r="D47" s="16">
        <f>'[1]31'!D49</f>
        <v>75</v>
      </c>
      <c r="E47" s="16">
        <f>'[1]31'!E49</f>
        <v>0</v>
      </c>
      <c r="F47" s="15">
        <f t="shared" si="6"/>
        <v>340</v>
      </c>
      <c r="G47" s="15">
        <f>'[1]31'!H49</f>
        <v>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'[1]31'!B50</f>
        <v>265</v>
      </c>
      <c r="C48" s="16">
        <f>'[1]31'!C50</f>
        <v>0</v>
      </c>
      <c r="D48" s="16">
        <f>'[1]31'!D50</f>
        <v>75</v>
      </c>
      <c r="E48" s="16">
        <f>'[1]31'!E50</f>
        <v>0</v>
      </c>
      <c r="F48" s="15">
        <f t="shared" si="6"/>
        <v>340</v>
      </c>
      <c r="G48" s="15">
        <f>'[1]31'!H50</f>
        <v>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'[1]31'!B51</f>
        <v>265</v>
      </c>
      <c r="C49" s="16">
        <f>'[1]31'!C51</f>
        <v>0</v>
      </c>
      <c r="D49" s="16">
        <f>'[1]31'!D51</f>
        <v>75</v>
      </c>
      <c r="E49" s="16">
        <f>'[1]31'!E51</f>
        <v>0</v>
      </c>
      <c r="F49" s="15">
        <f t="shared" si="6"/>
        <v>340</v>
      </c>
      <c r="G49" s="15">
        <f>'[1]31'!H51</f>
        <v>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'[1]31'!B52</f>
        <v>265</v>
      </c>
      <c r="C50" s="16">
        <f>'[1]31'!C52</f>
        <v>0</v>
      </c>
      <c r="D50" s="16">
        <f>'[1]31'!D52</f>
        <v>75</v>
      </c>
      <c r="E50" s="16">
        <f>'[1]31'!E52</f>
        <v>0</v>
      </c>
      <c r="F50" s="15">
        <f t="shared" si="6"/>
        <v>340</v>
      </c>
      <c r="G50" s="15">
        <f>'[1]31'!H52</f>
        <v>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'[1]31'!B53</f>
        <v>265</v>
      </c>
      <c r="C51" s="16">
        <f>'[1]31'!C53</f>
        <v>0</v>
      </c>
      <c r="D51" s="16">
        <f>'[1]31'!D53</f>
        <v>75</v>
      </c>
      <c r="E51" s="16">
        <f>'[1]31'!E53</f>
        <v>0</v>
      </c>
      <c r="F51" s="15">
        <f t="shared" si="6"/>
        <v>340</v>
      </c>
      <c r="G51" s="15">
        <f>'[1]31'!H53</f>
        <v>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'[1]31'!B54</f>
        <v>265</v>
      </c>
      <c r="C52" s="16">
        <f>'[1]31'!C54</f>
        <v>0</v>
      </c>
      <c r="D52" s="16">
        <f>'[1]31'!D54</f>
        <v>75</v>
      </c>
      <c r="E52" s="16">
        <f>'[1]31'!E54</f>
        <v>0</v>
      </c>
      <c r="F52" s="15">
        <f t="shared" si="6"/>
        <v>340</v>
      </c>
      <c r="G52" s="15">
        <f>'[1]31'!H54</f>
        <v>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'[1]31'!B55</f>
        <v>265</v>
      </c>
      <c r="C53" s="16">
        <f>'[1]31'!C55</f>
        <v>0</v>
      </c>
      <c r="D53" s="16">
        <f>'[1]31'!D55</f>
        <v>75</v>
      </c>
      <c r="E53" s="16">
        <f>'[1]31'!E55</f>
        <v>0</v>
      </c>
      <c r="F53" s="15">
        <f t="shared" si="6"/>
        <v>340</v>
      </c>
      <c r="G53" s="15">
        <f>'[1]31'!H55</f>
        <v>0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'[1]31'!B56</f>
        <v>265</v>
      </c>
      <c r="C54" s="16">
        <f>'[1]31'!C56</f>
        <v>0</v>
      </c>
      <c r="D54" s="16">
        <f>'[1]31'!D56</f>
        <v>75</v>
      </c>
      <c r="E54" s="16">
        <f>'[1]31'!E56</f>
        <v>0</v>
      </c>
      <c r="F54" s="15">
        <f t="shared" si="6"/>
        <v>340</v>
      </c>
      <c r="G54" s="15">
        <f>'[1]31'!H56</f>
        <v>0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'[1]31'!B57</f>
        <v>265</v>
      </c>
      <c r="C55" s="16">
        <f>'[1]31'!C57</f>
        <v>0</v>
      </c>
      <c r="D55" s="16">
        <f>'[1]31'!D57</f>
        <v>75</v>
      </c>
      <c r="E55" s="16">
        <f>'[1]31'!E57</f>
        <v>0</v>
      </c>
      <c r="F55" s="15">
        <f t="shared" si="6"/>
        <v>340</v>
      </c>
      <c r="G55" s="15">
        <f>'[1]31'!H57</f>
        <v>0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'[1]31'!B58</f>
        <v>265</v>
      </c>
      <c r="C56" s="16">
        <f>'[1]31'!C58</f>
        <v>0</v>
      </c>
      <c r="D56" s="16">
        <f>'[1]31'!D58</f>
        <v>75</v>
      </c>
      <c r="E56" s="16">
        <f>'[1]31'!E58</f>
        <v>0</v>
      </c>
      <c r="F56" s="15">
        <f t="shared" si="6"/>
        <v>340</v>
      </c>
      <c r="G56" s="15">
        <f>'[1]31'!H58</f>
        <v>0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'[1]31'!B59</f>
        <v>265</v>
      </c>
      <c r="C57" s="16">
        <f>'[1]31'!C59</f>
        <v>0</v>
      </c>
      <c r="D57" s="16">
        <f>'[1]31'!D59</f>
        <v>75</v>
      </c>
      <c r="E57" s="16">
        <f>'[1]31'!E59</f>
        <v>0</v>
      </c>
      <c r="F57" s="15">
        <f t="shared" si="6"/>
        <v>340</v>
      </c>
      <c r="G57" s="15">
        <f>'[1]31'!H59</f>
        <v>0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'[1]31'!B60</f>
        <v>265</v>
      </c>
      <c r="C58" s="16">
        <f>'[1]31'!C60</f>
        <v>0</v>
      </c>
      <c r="D58" s="16">
        <f>'[1]31'!D60</f>
        <v>75</v>
      </c>
      <c r="E58" s="16">
        <f>'[1]31'!E60</f>
        <v>0</v>
      </c>
      <c r="F58" s="15">
        <f t="shared" si="6"/>
        <v>340</v>
      </c>
      <c r="G58" s="15">
        <f>'[1]31'!H60</f>
        <v>0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'[1]31'!B61</f>
        <v>265</v>
      </c>
      <c r="C59" s="16">
        <f>'[1]31'!C61</f>
        <v>0</v>
      </c>
      <c r="D59" s="16">
        <f>'[1]31'!D61</f>
        <v>75</v>
      </c>
      <c r="E59" s="16">
        <f>'[1]31'!E61</f>
        <v>0</v>
      </c>
      <c r="F59" s="15">
        <f t="shared" si="6"/>
        <v>340</v>
      </c>
      <c r="G59" s="15">
        <f>'[1]31'!H61</f>
        <v>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'[1]31'!B62</f>
        <v>265</v>
      </c>
      <c r="C60" s="16">
        <f>'[1]31'!C62</f>
        <v>0</v>
      </c>
      <c r="D60" s="16">
        <f>'[1]31'!D62</f>
        <v>75</v>
      </c>
      <c r="E60" s="16">
        <f>'[1]31'!E62</f>
        <v>0</v>
      </c>
      <c r="F60" s="15">
        <f t="shared" si="6"/>
        <v>340</v>
      </c>
      <c r="G60" s="15">
        <f>'[1]31'!H62</f>
        <v>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'[1]31'!B63</f>
        <v>265</v>
      </c>
      <c r="C61" s="16">
        <f>'[1]31'!C63</f>
        <v>0</v>
      </c>
      <c r="D61" s="16">
        <f>'[1]31'!D63</f>
        <v>75</v>
      </c>
      <c r="E61" s="16">
        <f>'[1]31'!E63</f>
        <v>0</v>
      </c>
      <c r="F61" s="15">
        <f t="shared" si="6"/>
        <v>340</v>
      </c>
      <c r="G61" s="15">
        <f>'[1]31'!H63</f>
        <v>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'[1]31'!B64</f>
        <v>265</v>
      </c>
      <c r="C62" s="16">
        <f>'[1]31'!C64</f>
        <v>0</v>
      </c>
      <c r="D62" s="16">
        <f>'[1]31'!D64</f>
        <v>75</v>
      </c>
      <c r="E62" s="16">
        <f>'[1]31'!E64</f>
        <v>0</v>
      </c>
      <c r="F62" s="15">
        <f t="shared" si="6"/>
        <v>340</v>
      </c>
      <c r="G62" s="15">
        <f>'[1]31'!H64</f>
        <v>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'[1]31'!B65</f>
        <v>265</v>
      </c>
      <c r="C63" s="16">
        <f>'[1]31'!C65</f>
        <v>0</v>
      </c>
      <c r="D63" s="16">
        <f>'[1]31'!D65</f>
        <v>75</v>
      </c>
      <c r="E63" s="16">
        <f>'[1]31'!E65</f>
        <v>0</v>
      </c>
      <c r="F63" s="15">
        <f t="shared" si="6"/>
        <v>340</v>
      </c>
      <c r="G63" s="15">
        <f>'[1]31'!H65</f>
        <v>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'[1]31'!B66</f>
        <v>265</v>
      </c>
      <c r="C64" s="16">
        <f>'[1]31'!C66</f>
        <v>0</v>
      </c>
      <c r="D64" s="16">
        <f>'[1]31'!D66</f>
        <v>75</v>
      </c>
      <c r="E64" s="16">
        <f>'[1]31'!E66</f>
        <v>0</v>
      </c>
      <c r="F64" s="15">
        <f t="shared" si="6"/>
        <v>340</v>
      </c>
      <c r="G64" s="15">
        <f>'[1]31'!H66</f>
        <v>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'[1]31'!B67</f>
        <v>265</v>
      </c>
      <c r="C65" s="16">
        <f>'[1]31'!C67</f>
        <v>0</v>
      </c>
      <c r="D65" s="16">
        <f>'[1]31'!D67</f>
        <v>75</v>
      </c>
      <c r="E65" s="16">
        <f>'[1]31'!E67</f>
        <v>0</v>
      </c>
      <c r="F65" s="15">
        <f t="shared" si="6"/>
        <v>340</v>
      </c>
      <c r="G65" s="15">
        <f>'[1]31'!H67</f>
        <v>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'[1]31'!B68</f>
        <v>265</v>
      </c>
      <c r="C66" s="16">
        <f>'[1]31'!C68</f>
        <v>0</v>
      </c>
      <c r="D66" s="16">
        <f>'[1]31'!D68</f>
        <v>75</v>
      </c>
      <c r="E66" s="16">
        <f>'[1]31'!E68</f>
        <v>0</v>
      </c>
      <c r="F66" s="15">
        <f t="shared" si="6"/>
        <v>340</v>
      </c>
      <c r="G66" s="15">
        <f>'[1]31'!H68</f>
        <v>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'[1]31'!B69</f>
        <v>265</v>
      </c>
      <c r="C67" s="16">
        <f>'[1]31'!C69</f>
        <v>0</v>
      </c>
      <c r="D67" s="16">
        <f>'[1]31'!D69</f>
        <v>75</v>
      </c>
      <c r="E67" s="16">
        <f>'[1]31'!E69</f>
        <v>0</v>
      </c>
      <c r="F67" s="15">
        <f t="shared" si="6"/>
        <v>340</v>
      </c>
      <c r="G67" s="15">
        <f>'[1]31'!H69</f>
        <v>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'[1]31'!B70</f>
        <v>265</v>
      </c>
      <c r="C68" s="16">
        <f>'[1]31'!C70</f>
        <v>0</v>
      </c>
      <c r="D68" s="16">
        <f>'[1]31'!D70</f>
        <v>75</v>
      </c>
      <c r="E68" s="16">
        <f>'[1]31'!E70</f>
        <v>0</v>
      </c>
      <c r="F68" s="15">
        <f t="shared" si="6"/>
        <v>340</v>
      </c>
      <c r="G68" s="15">
        <f>'[1]31'!H70</f>
        <v>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'[1]31'!B71</f>
        <v>265</v>
      </c>
      <c r="C69" s="16">
        <f>'[1]31'!C71</f>
        <v>110</v>
      </c>
      <c r="D69" s="16">
        <f>'[1]31'!D71</f>
        <v>75</v>
      </c>
      <c r="E69" s="16">
        <f>'[1]31'!E71</f>
        <v>0</v>
      </c>
      <c r="F69" s="15">
        <f t="shared" ref="F69:F98" si="17">SUM(B69:E69)</f>
        <v>450</v>
      </c>
      <c r="G69" s="15">
        <f>'[1]31'!H71</f>
        <v>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'[1]31'!B72</f>
        <v>265</v>
      </c>
      <c r="C70" s="16">
        <f>'[1]31'!C72</f>
        <v>110</v>
      </c>
      <c r="D70" s="16">
        <f>'[1]31'!D72</f>
        <v>75</v>
      </c>
      <c r="E70" s="16">
        <f>'[1]31'!E72</f>
        <v>0</v>
      </c>
      <c r="F70" s="15">
        <f t="shared" si="17"/>
        <v>450</v>
      </c>
      <c r="G70" s="15">
        <f>'[1]31'!H72</f>
        <v>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'[1]31'!B73</f>
        <v>265</v>
      </c>
      <c r="C71" s="16">
        <f>'[1]31'!C73</f>
        <v>110</v>
      </c>
      <c r="D71" s="16">
        <f>'[1]31'!D73</f>
        <v>75</v>
      </c>
      <c r="E71" s="16">
        <f>'[1]31'!E73</f>
        <v>0</v>
      </c>
      <c r="F71" s="15">
        <f t="shared" si="17"/>
        <v>450</v>
      </c>
      <c r="G71" s="15">
        <f>'[1]31'!H73</f>
        <v>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'[1]31'!B74</f>
        <v>265</v>
      </c>
      <c r="C72" s="16">
        <f>'[1]31'!C74</f>
        <v>110</v>
      </c>
      <c r="D72" s="16">
        <f>'[1]31'!D74</f>
        <v>75</v>
      </c>
      <c r="E72" s="16">
        <f>'[1]31'!E74</f>
        <v>0</v>
      </c>
      <c r="F72" s="15">
        <f t="shared" si="17"/>
        <v>450</v>
      </c>
      <c r="G72" s="15">
        <f>'[1]31'!H74</f>
        <v>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'[1]31'!B75</f>
        <v>265</v>
      </c>
      <c r="C73" s="16">
        <f>'[1]31'!C75</f>
        <v>110</v>
      </c>
      <c r="D73" s="16">
        <f>'[1]31'!D75</f>
        <v>75</v>
      </c>
      <c r="E73" s="16">
        <f>'[1]31'!E75</f>
        <v>0</v>
      </c>
      <c r="F73" s="15">
        <f t="shared" si="17"/>
        <v>450</v>
      </c>
      <c r="G73" s="15">
        <f>'[1]31'!H75</f>
        <v>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'[1]31'!B76</f>
        <v>265</v>
      </c>
      <c r="C74" s="16">
        <f>'[1]31'!C76</f>
        <v>110</v>
      </c>
      <c r="D74" s="16">
        <f>'[1]31'!D76</f>
        <v>75</v>
      </c>
      <c r="E74" s="16">
        <f>'[1]31'!E76</f>
        <v>0</v>
      </c>
      <c r="F74" s="15">
        <f t="shared" si="17"/>
        <v>450</v>
      </c>
      <c r="G74" s="15">
        <f>'[1]31'!H76</f>
        <v>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'[1]31'!B77</f>
        <v>265</v>
      </c>
      <c r="C75" s="16">
        <f>'[1]31'!C77</f>
        <v>110</v>
      </c>
      <c r="D75" s="16">
        <f>'[1]31'!D77</f>
        <v>75</v>
      </c>
      <c r="E75" s="16">
        <f>'[1]31'!E77</f>
        <v>0</v>
      </c>
      <c r="F75" s="15">
        <f t="shared" si="17"/>
        <v>450</v>
      </c>
      <c r="G75" s="15">
        <f>'[1]31'!H77</f>
        <v>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'[1]31'!B78</f>
        <v>265</v>
      </c>
      <c r="C76" s="16">
        <f>'[1]31'!C78</f>
        <v>110</v>
      </c>
      <c r="D76" s="16">
        <f>'[1]31'!D78</f>
        <v>75</v>
      </c>
      <c r="E76" s="16">
        <f>'[1]31'!E78</f>
        <v>0</v>
      </c>
      <c r="F76" s="15">
        <f t="shared" si="17"/>
        <v>450</v>
      </c>
      <c r="G76" s="15">
        <f>'[1]31'!H78</f>
        <v>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'[1]31'!B79</f>
        <v>265</v>
      </c>
      <c r="C77" s="16">
        <f>'[1]31'!C79</f>
        <v>110</v>
      </c>
      <c r="D77" s="16">
        <f>'[1]31'!D79</f>
        <v>75</v>
      </c>
      <c r="E77" s="16">
        <f>'[1]31'!E79</f>
        <v>0</v>
      </c>
      <c r="F77" s="15">
        <f t="shared" si="17"/>
        <v>450</v>
      </c>
      <c r="G77" s="15">
        <f>'[1]31'!H79</f>
        <v>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'[1]31'!B80</f>
        <v>265</v>
      </c>
      <c r="C78" s="16">
        <f>'[1]31'!C80</f>
        <v>110</v>
      </c>
      <c r="D78" s="16">
        <f>'[1]31'!D80</f>
        <v>75</v>
      </c>
      <c r="E78" s="16">
        <f>'[1]31'!E80</f>
        <v>0</v>
      </c>
      <c r="F78" s="15">
        <f t="shared" si="17"/>
        <v>450</v>
      </c>
      <c r="G78" s="15">
        <f>'[1]31'!H80</f>
        <v>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'[1]31'!B81</f>
        <v>265</v>
      </c>
      <c r="C79" s="16">
        <f>'[1]31'!C81</f>
        <v>110</v>
      </c>
      <c r="D79" s="16">
        <f>'[1]31'!D81</f>
        <v>75</v>
      </c>
      <c r="E79" s="16">
        <f>'[1]31'!E81</f>
        <v>0</v>
      </c>
      <c r="F79" s="15">
        <f t="shared" si="17"/>
        <v>450</v>
      </c>
      <c r="G79" s="15">
        <f>'[1]31'!H81</f>
        <v>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'[1]31'!B82</f>
        <v>265</v>
      </c>
      <c r="C80" s="16">
        <f>'[1]31'!C82</f>
        <v>110</v>
      </c>
      <c r="D80" s="16">
        <f>'[1]31'!D82</f>
        <v>75</v>
      </c>
      <c r="E80" s="16">
        <f>'[1]31'!E82</f>
        <v>0</v>
      </c>
      <c r="F80" s="15">
        <f t="shared" si="17"/>
        <v>450</v>
      </c>
      <c r="G80" s="15">
        <f>'[1]31'!H82</f>
        <v>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'[1]31'!B83</f>
        <v>265</v>
      </c>
      <c r="C81" s="16">
        <f>'[1]31'!C83</f>
        <v>0</v>
      </c>
      <c r="D81" s="16">
        <f>'[1]31'!D83</f>
        <v>75</v>
      </c>
      <c r="E81" s="16">
        <f>'[1]31'!E83</f>
        <v>0</v>
      </c>
      <c r="F81" s="15">
        <f t="shared" si="17"/>
        <v>340</v>
      </c>
      <c r="G81" s="15">
        <f>'[1]31'!H83</f>
        <v>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'[1]31'!B84</f>
        <v>265</v>
      </c>
      <c r="C82" s="16">
        <f>'[1]31'!C84</f>
        <v>0</v>
      </c>
      <c r="D82" s="16">
        <f>'[1]31'!D84</f>
        <v>75</v>
      </c>
      <c r="E82" s="16">
        <f>'[1]31'!E84</f>
        <v>0</v>
      </c>
      <c r="F82" s="15">
        <f t="shared" si="17"/>
        <v>340</v>
      </c>
      <c r="G82" s="15">
        <f>'[1]31'!H84</f>
        <v>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'[1]31'!B85</f>
        <v>265</v>
      </c>
      <c r="C83" s="16">
        <f>'[1]31'!C85</f>
        <v>0</v>
      </c>
      <c r="D83" s="16">
        <f>'[1]31'!D85</f>
        <v>75</v>
      </c>
      <c r="E83" s="16">
        <f>'[1]31'!E85</f>
        <v>0</v>
      </c>
      <c r="F83" s="15">
        <f t="shared" si="17"/>
        <v>340</v>
      </c>
      <c r="G83" s="15">
        <f>'[1]31'!H85</f>
        <v>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'[1]31'!B86</f>
        <v>265</v>
      </c>
      <c r="C84" s="16">
        <f>'[1]31'!C86</f>
        <v>0</v>
      </c>
      <c r="D84" s="16">
        <f>'[1]31'!D86</f>
        <v>75</v>
      </c>
      <c r="E84" s="16">
        <f>'[1]31'!E86</f>
        <v>0</v>
      </c>
      <c r="F84" s="15">
        <f t="shared" si="17"/>
        <v>340</v>
      </c>
      <c r="G84" s="15">
        <f>'[1]31'!H86</f>
        <v>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'[1]31'!B87</f>
        <v>265</v>
      </c>
      <c r="C85" s="16">
        <f>'[1]31'!C87</f>
        <v>0</v>
      </c>
      <c r="D85" s="16">
        <f>'[1]31'!D87</f>
        <v>75</v>
      </c>
      <c r="E85" s="16">
        <f>'[1]31'!E87</f>
        <v>0</v>
      </c>
      <c r="F85" s="15">
        <f t="shared" si="17"/>
        <v>340</v>
      </c>
      <c r="G85" s="15">
        <f>'[1]31'!H87</f>
        <v>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'[1]31'!B88</f>
        <v>265</v>
      </c>
      <c r="C86" s="16">
        <f>'[1]31'!C88</f>
        <v>0</v>
      </c>
      <c r="D86" s="16">
        <f>'[1]31'!D88</f>
        <v>75</v>
      </c>
      <c r="E86" s="16">
        <f>'[1]31'!E88</f>
        <v>0</v>
      </c>
      <c r="F86" s="15">
        <f t="shared" si="17"/>
        <v>340</v>
      </c>
      <c r="G86" s="15">
        <f>'[1]31'!H88</f>
        <v>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'[1]31'!B89</f>
        <v>265</v>
      </c>
      <c r="C87" s="16">
        <f>'[1]31'!C89</f>
        <v>0</v>
      </c>
      <c r="D87" s="16">
        <f>'[1]31'!D89</f>
        <v>75</v>
      </c>
      <c r="E87" s="16">
        <f>'[1]31'!E89</f>
        <v>0</v>
      </c>
      <c r="F87" s="15">
        <f t="shared" si="17"/>
        <v>340</v>
      </c>
      <c r="G87" s="15">
        <f>'[1]31'!H89</f>
        <v>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'[1]31'!B90</f>
        <v>265</v>
      </c>
      <c r="C88" s="16">
        <f>'[1]31'!C90</f>
        <v>0</v>
      </c>
      <c r="D88" s="16">
        <f>'[1]31'!D90</f>
        <v>75</v>
      </c>
      <c r="E88" s="16">
        <f>'[1]31'!E90</f>
        <v>0</v>
      </c>
      <c r="F88" s="15">
        <f t="shared" si="17"/>
        <v>340</v>
      </c>
      <c r="G88" s="15">
        <f>'[1]31'!H90</f>
        <v>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'[1]31'!B91</f>
        <v>265</v>
      </c>
      <c r="C89" s="16">
        <f>'[1]31'!C91</f>
        <v>0</v>
      </c>
      <c r="D89" s="16">
        <f>'[1]31'!D91</f>
        <v>75</v>
      </c>
      <c r="E89" s="16">
        <f>'[1]31'!E91</f>
        <v>0</v>
      </c>
      <c r="F89" s="15">
        <f t="shared" si="17"/>
        <v>340</v>
      </c>
      <c r="G89" s="15">
        <f>'[1]31'!H91</f>
        <v>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'[1]31'!B92</f>
        <v>265</v>
      </c>
      <c r="C90" s="16">
        <f>'[1]31'!C92</f>
        <v>0</v>
      </c>
      <c r="D90" s="16">
        <f>'[1]31'!D92</f>
        <v>75</v>
      </c>
      <c r="E90" s="16">
        <f>'[1]31'!E92</f>
        <v>0</v>
      </c>
      <c r="F90" s="15">
        <f t="shared" si="17"/>
        <v>340</v>
      </c>
      <c r="G90" s="15">
        <f>'[1]31'!H92</f>
        <v>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'[1]31'!B93</f>
        <v>265</v>
      </c>
      <c r="C91" s="16">
        <f>'[1]31'!C93</f>
        <v>0</v>
      </c>
      <c r="D91" s="16">
        <f>'[1]31'!D93</f>
        <v>75</v>
      </c>
      <c r="E91" s="16">
        <f>'[1]31'!E93</f>
        <v>0</v>
      </c>
      <c r="F91" s="15">
        <f t="shared" si="17"/>
        <v>340</v>
      </c>
      <c r="G91" s="15">
        <f>'[1]31'!H93</f>
        <v>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'[1]31'!B94</f>
        <v>265</v>
      </c>
      <c r="C92" s="16">
        <f>'[1]31'!C94</f>
        <v>0</v>
      </c>
      <c r="D92" s="16">
        <f>'[1]31'!D94</f>
        <v>75</v>
      </c>
      <c r="E92" s="16">
        <f>'[1]31'!E94</f>
        <v>0</v>
      </c>
      <c r="F92" s="15">
        <f t="shared" si="17"/>
        <v>340</v>
      </c>
      <c r="G92" s="15">
        <f>'[1]31'!H94</f>
        <v>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'[1]31'!B95</f>
        <v>265</v>
      </c>
      <c r="C93" s="16">
        <f>'[1]31'!C95</f>
        <v>0</v>
      </c>
      <c r="D93" s="16">
        <f>'[1]31'!D95</f>
        <v>75</v>
      </c>
      <c r="E93" s="16">
        <f>'[1]31'!E95</f>
        <v>0</v>
      </c>
      <c r="F93" s="15">
        <f t="shared" si="17"/>
        <v>340</v>
      </c>
      <c r="G93" s="15">
        <f>'[1]31'!H95</f>
        <v>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'[1]31'!B96</f>
        <v>265</v>
      </c>
      <c r="C94" s="16">
        <f>'[1]31'!C96</f>
        <v>0</v>
      </c>
      <c r="D94" s="16">
        <f>'[1]31'!D96</f>
        <v>75</v>
      </c>
      <c r="E94" s="16">
        <f>'[1]31'!E96</f>
        <v>0</v>
      </c>
      <c r="F94" s="15">
        <f t="shared" si="17"/>
        <v>340</v>
      </c>
      <c r="G94" s="15">
        <f>'[1]31'!H96</f>
        <v>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'[1]31'!B97</f>
        <v>265</v>
      </c>
      <c r="C95" s="16">
        <f>'[1]31'!C97</f>
        <v>0</v>
      </c>
      <c r="D95" s="16">
        <f>'[1]31'!D97</f>
        <v>75</v>
      </c>
      <c r="E95" s="16">
        <f>'[1]31'!E97</f>
        <v>0</v>
      </c>
      <c r="F95" s="15">
        <f t="shared" si="17"/>
        <v>340</v>
      </c>
      <c r="G95" s="15">
        <f>'[1]31'!H97</f>
        <v>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'[1]31'!B98</f>
        <v>265</v>
      </c>
      <c r="C96" s="16">
        <f>'[1]31'!C98</f>
        <v>0</v>
      </c>
      <c r="D96" s="16">
        <f>'[1]31'!D98</f>
        <v>75</v>
      </c>
      <c r="E96" s="16">
        <f>'[1]31'!E98</f>
        <v>0</v>
      </c>
      <c r="F96" s="15">
        <f t="shared" si="17"/>
        <v>340</v>
      </c>
      <c r="G96" s="15">
        <f>'[1]31'!H98</f>
        <v>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'[1]31'!B99</f>
        <v>265</v>
      </c>
      <c r="C97" s="16">
        <f>'[1]31'!C99</f>
        <v>0</v>
      </c>
      <c r="D97" s="16">
        <f>'[1]31'!D99</f>
        <v>75</v>
      </c>
      <c r="E97" s="16">
        <f>'[1]31'!E99</f>
        <v>0</v>
      </c>
      <c r="F97" s="15">
        <f t="shared" si="17"/>
        <v>340</v>
      </c>
      <c r="G97" s="15">
        <f>'[1]31'!H99</f>
        <v>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'[1]31'!B100</f>
        <v>265</v>
      </c>
      <c r="C98" s="16">
        <f>'[1]31'!C100</f>
        <v>0</v>
      </c>
      <c r="D98" s="16">
        <f>'[1]31'!D100</f>
        <v>75</v>
      </c>
      <c r="E98" s="16">
        <f>'[1]31'!E100</f>
        <v>0</v>
      </c>
      <c r="F98" s="15">
        <f t="shared" si="17"/>
        <v>340</v>
      </c>
      <c r="G98" s="15">
        <f>'[1]31'!H100</f>
        <v>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0.33</v>
      </c>
      <c r="D99" s="15">
        <f t="shared" si="18"/>
        <v>1.8</v>
      </c>
      <c r="E99" s="15">
        <f t="shared" si="18"/>
        <v>0</v>
      </c>
      <c r="F99" s="15">
        <f t="shared" si="18"/>
        <v>8.49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1" workbookViewId="0">
      <selection activeCell="P105" sqref="P105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45291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'[2]31'!B5</f>
        <v>42</v>
      </c>
      <c r="C3" s="195">
        <f>'[2]31'!C5</f>
        <v>30</v>
      </c>
      <c r="D3" s="195">
        <f>'[2]31'!D5</f>
        <v>0</v>
      </c>
      <c r="E3" s="195">
        <f>'[2]31'!E5</f>
        <v>0</v>
      </c>
      <c r="F3" s="15">
        <f>SUM(B3:E3)</f>
        <v>72</v>
      </c>
      <c r="G3" s="194">
        <f>'[2]31'!H5</f>
        <v>35</v>
      </c>
      <c r="H3" s="195">
        <f>'[2]31'!I5</f>
        <v>0</v>
      </c>
      <c r="I3" s="195">
        <f>'[2]31'!J5</f>
        <v>0</v>
      </c>
      <c r="J3" s="195">
        <f>'[2]31'!K5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4">
        <f>'[2]31'!B6</f>
        <v>42</v>
      </c>
      <c r="C4" s="195">
        <f>'[2]31'!C6</f>
        <v>30</v>
      </c>
      <c r="D4" s="195">
        <f>'[2]31'!D6</f>
        <v>0</v>
      </c>
      <c r="E4" s="195">
        <f>'[2]31'!E6</f>
        <v>0</v>
      </c>
      <c r="F4" s="15">
        <f>SUM(B4:E4)</f>
        <v>72</v>
      </c>
      <c r="G4" s="194">
        <f>'[2]31'!H6</f>
        <v>35</v>
      </c>
      <c r="H4" s="195">
        <f>'[2]31'!I6</f>
        <v>0</v>
      </c>
      <c r="I4" s="195">
        <f>'[2]31'!J6</f>
        <v>0</v>
      </c>
      <c r="J4" s="195">
        <f>'[2]31'!K6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4">
        <f>'[2]31'!B7</f>
        <v>42</v>
      </c>
      <c r="C5" s="195">
        <f>'[2]31'!C7</f>
        <v>30</v>
      </c>
      <c r="D5" s="195">
        <f>'[2]31'!D7</f>
        <v>0</v>
      </c>
      <c r="E5" s="195">
        <f>'[2]31'!E7</f>
        <v>0</v>
      </c>
      <c r="F5" s="15">
        <f t="shared" ref="F5:F68" si="6">SUM(B5:E5)</f>
        <v>72</v>
      </c>
      <c r="G5" s="194">
        <f>'[2]31'!H7</f>
        <v>35</v>
      </c>
      <c r="H5" s="195">
        <f>'[2]31'!I7</f>
        <v>0</v>
      </c>
      <c r="I5" s="195">
        <f>'[2]31'!J7</f>
        <v>0</v>
      </c>
      <c r="J5" s="195">
        <f>'[2]31'!K7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4">
        <f>'[2]31'!B8</f>
        <v>42</v>
      </c>
      <c r="C6" s="195">
        <f>'[2]31'!C8</f>
        <v>30</v>
      </c>
      <c r="D6" s="195">
        <f>'[2]31'!D8</f>
        <v>0</v>
      </c>
      <c r="E6" s="195">
        <f>'[2]31'!E8</f>
        <v>0</v>
      </c>
      <c r="F6" s="15">
        <f t="shared" si="6"/>
        <v>72</v>
      </c>
      <c r="G6" s="194">
        <f>'[2]31'!H8</f>
        <v>35</v>
      </c>
      <c r="H6" s="195">
        <f>'[2]31'!I8</f>
        <v>0</v>
      </c>
      <c r="I6" s="195">
        <f>'[2]31'!J8</f>
        <v>0</v>
      </c>
      <c r="J6" s="195">
        <f>'[2]31'!K8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4">
        <f>'[2]31'!B9</f>
        <v>42</v>
      </c>
      <c r="C7" s="195">
        <f>'[2]31'!C9</f>
        <v>30</v>
      </c>
      <c r="D7" s="195">
        <f>'[2]31'!D9</f>
        <v>0</v>
      </c>
      <c r="E7" s="195">
        <f>'[2]31'!E9</f>
        <v>0</v>
      </c>
      <c r="F7" s="15">
        <f t="shared" si="6"/>
        <v>72</v>
      </c>
      <c r="G7" s="194">
        <f>'[2]31'!H9</f>
        <v>35</v>
      </c>
      <c r="H7" s="195">
        <f>'[2]31'!I9</f>
        <v>0</v>
      </c>
      <c r="I7" s="195">
        <f>'[2]31'!J9</f>
        <v>0</v>
      </c>
      <c r="J7" s="195">
        <f>'[2]31'!K9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4">
        <f>'[2]31'!B10</f>
        <v>42</v>
      </c>
      <c r="C8" s="195">
        <f>'[2]31'!C10</f>
        <v>30</v>
      </c>
      <c r="D8" s="195">
        <f>'[2]31'!D10</f>
        <v>0</v>
      </c>
      <c r="E8" s="195">
        <f>'[2]31'!E10</f>
        <v>0</v>
      </c>
      <c r="F8" s="15">
        <f t="shared" si="6"/>
        <v>72</v>
      </c>
      <c r="G8" s="194">
        <f>'[2]31'!H10</f>
        <v>35</v>
      </c>
      <c r="H8" s="195">
        <f>'[2]31'!I10</f>
        <v>0</v>
      </c>
      <c r="I8" s="195">
        <f>'[2]31'!J10</f>
        <v>0</v>
      </c>
      <c r="J8" s="195">
        <f>'[2]31'!K10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4">
        <f>'[2]31'!B11</f>
        <v>42</v>
      </c>
      <c r="C9" s="195">
        <f>'[2]31'!C11</f>
        <v>30</v>
      </c>
      <c r="D9" s="195">
        <f>'[2]31'!D11</f>
        <v>0</v>
      </c>
      <c r="E9" s="195">
        <f>'[2]31'!E11</f>
        <v>0</v>
      </c>
      <c r="F9" s="15">
        <f t="shared" si="6"/>
        <v>72</v>
      </c>
      <c r="G9" s="194">
        <f>'[2]31'!H11</f>
        <v>35</v>
      </c>
      <c r="H9" s="195">
        <f>'[2]31'!I11</f>
        <v>0</v>
      </c>
      <c r="I9" s="195">
        <f>'[2]31'!J11</f>
        <v>0</v>
      </c>
      <c r="J9" s="195">
        <f>'[2]31'!K11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4">
        <f>'[2]31'!B12</f>
        <v>42</v>
      </c>
      <c r="C10" s="195">
        <f>'[2]31'!C12</f>
        <v>30</v>
      </c>
      <c r="D10" s="195">
        <f>'[2]31'!D12</f>
        <v>0</v>
      </c>
      <c r="E10" s="195">
        <f>'[2]31'!E12</f>
        <v>0</v>
      </c>
      <c r="F10" s="15">
        <f t="shared" si="6"/>
        <v>72</v>
      </c>
      <c r="G10" s="194">
        <f>'[2]31'!H12</f>
        <v>35</v>
      </c>
      <c r="H10" s="195">
        <f>'[2]31'!I12</f>
        <v>0</v>
      </c>
      <c r="I10" s="195">
        <f>'[2]31'!J12</f>
        <v>0</v>
      </c>
      <c r="J10" s="195">
        <f>'[2]31'!K12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4">
        <f>'[2]31'!B13</f>
        <v>42</v>
      </c>
      <c r="C11" s="195">
        <f>'[2]31'!C13</f>
        <v>30</v>
      </c>
      <c r="D11" s="195">
        <f>'[2]31'!D13</f>
        <v>0</v>
      </c>
      <c r="E11" s="195">
        <f>'[2]31'!E13</f>
        <v>0</v>
      </c>
      <c r="F11" s="15">
        <f t="shared" si="6"/>
        <v>72</v>
      </c>
      <c r="G11" s="194">
        <f>'[2]31'!H13</f>
        <v>35</v>
      </c>
      <c r="H11" s="195">
        <f>'[2]31'!I13</f>
        <v>0</v>
      </c>
      <c r="I11" s="195">
        <f>'[2]31'!J13</f>
        <v>0</v>
      </c>
      <c r="J11" s="195">
        <f>'[2]31'!K13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4">
        <f>'[2]31'!B14</f>
        <v>42</v>
      </c>
      <c r="C12" s="195">
        <f>'[2]31'!C14</f>
        <v>30</v>
      </c>
      <c r="D12" s="195">
        <f>'[2]31'!D14</f>
        <v>0</v>
      </c>
      <c r="E12" s="195">
        <f>'[2]31'!E14</f>
        <v>0</v>
      </c>
      <c r="F12" s="15">
        <f t="shared" si="6"/>
        <v>72</v>
      </c>
      <c r="G12" s="194">
        <f>'[2]31'!H14</f>
        <v>35</v>
      </c>
      <c r="H12" s="195">
        <f>'[2]31'!I14</f>
        <v>0</v>
      </c>
      <c r="I12" s="195">
        <f>'[2]31'!J14</f>
        <v>0</v>
      </c>
      <c r="J12" s="195">
        <f>'[2]31'!K14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4">
        <f>'[2]31'!B15</f>
        <v>42</v>
      </c>
      <c r="C13" s="195">
        <f>'[2]31'!C15</f>
        <v>30</v>
      </c>
      <c r="D13" s="195">
        <f>'[2]31'!D15</f>
        <v>0</v>
      </c>
      <c r="E13" s="195">
        <f>'[2]31'!E15</f>
        <v>0</v>
      </c>
      <c r="F13" s="15">
        <f t="shared" si="6"/>
        <v>72</v>
      </c>
      <c r="G13" s="194">
        <f>'[2]31'!H15</f>
        <v>35</v>
      </c>
      <c r="H13" s="195">
        <f>'[2]31'!I15</f>
        <v>0</v>
      </c>
      <c r="I13" s="195">
        <f>'[2]31'!J15</f>
        <v>0</v>
      </c>
      <c r="J13" s="195">
        <f>'[2]31'!K15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4">
        <f>'[2]31'!B16</f>
        <v>42</v>
      </c>
      <c r="C14" s="195">
        <f>'[2]31'!C16</f>
        <v>30</v>
      </c>
      <c r="D14" s="195">
        <f>'[2]31'!D16</f>
        <v>0</v>
      </c>
      <c r="E14" s="195">
        <f>'[2]31'!E16</f>
        <v>0</v>
      </c>
      <c r="F14" s="15">
        <f t="shared" si="6"/>
        <v>72</v>
      </c>
      <c r="G14" s="194">
        <f>'[2]31'!H16</f>
        <v>35</v>
      </c>
      <c r="H14" s="195">
        <f>'[2]31'!I16</f>
        <v>0</v>
      </c>
      <c r="I14" s="195">
        <f>'[2]31'!J16</f>
        <v>0</v>
      </c>
      <c r="J14" s="195">
        <f>'[2]31'!K16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4">
        <f>'[2]31'!B17</f>
        <v>42</v>
      </c>
      <c r="C15" s="195">
        <f>'[2]31'!C17</f>
        <v>30</v>
      </c>
      <c r="D15" s="195">
        <f>'[2]31'!D17</f>
        <v>0</v>
      </c>
      <c r="E15" s="195">
        <f>'[2]31'!E17</f>
        <v>0</v>
      </c>
      <c r="F15" s="15">
        <f t="shared" si="6"/>
        <v>72</v>
      </c>
      <c r="G15" s="194">
        <f>'[2]31'!H17</f>
        <v>35</v>
      </c>
      <c r="H15" s="195">
        <f>'[2]31'!I17</f>
        <v>0</v>
      </c>
      <c r="I15" s="195">
        <f>'[2]31'!J17</f>
        <v>0</v>
      </c>
      <c r="J15" s="195">
        <f>'[2]31'!K17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4">
        <f>'[2]31'!B18</f>
        <v>42</v>
      </c>
      <c r="C16" s="195">
        <f>'[2]31'!C18</f>
        <v>30</v>
      </c>
      <c r="D16" s="195">
        <f>'[2]31'!D18</f>
        <v>0</v>
      </c>
      <c r="E16" s="195">
        <f>'[2]31'!E18</f>
        <v>0</v>
      </c>
      <c r="F16" s="15">
        <f t="shared" si="6"/>
        <v>72</v>
      </c>
      <c r="G16" s="194">
        <f>'[2]31'!H18</f>
        <v>35</v>
      </c>
      <c r="H16" s="195">
        <f>'[2]31'!I18</f>
        <v>0</v>
      </c>
      <c r="I16" s="195">
        <f>'[2]31'!J18</f>
        <v>0</v>
      </c>
      <c r="J16" s="195">
        <f>'[2]31'!K18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4">
        <f>'[2]31'!B19</f>
        <v>42</v>
      </c>
      <c r="C17" s="195">
        <f>'[2]31'!C19</f>
        <v>30</v>
      </c>
      <c r="D17" s="195">
        <f>'[2]31'!D19</f>
        <v>0</v>
      </c>
      <c r="E17" s="195">
        <f>'[2]31'!E19</f>
        <v>0</v>
      </c>
      <c r="F17" s="15">
        <f t="shared" si="6"/>
        <v>72</v>
      </c>
      <c r="G17" s="194">
        <f>'[2]31'!H19</f>
        <v>35</v>
      </c>
      <c r="H17" s="195">
        <f>'[2]31'!I19</f>
        <v>0</v>
      </c>
      <c r="I17" s="195">
        <f>'[2]31'!J19</f>
        <v>0</v>
      </c>
      <c r="J17" s="195">
        <f>'[2]31'!K19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4">
        <f>'[2]31'!B20</f>
        <v>42</v>
      </c>
      <c r="C18" s="195">
        <f>'[2]31'!C20</f>
        <v>30</v>
      </c>
      <c r="D18" s="195">
        <f>'[2]31'!D20</f>
        <v>0</v>
      </c>
      <c r="E18" s="195">
        <f>'[2]31'!E20</f>
        <v>0</v>
      </c>
      <c r="F18" s="15">
        <f t="shared" si="6"/>
        <v>72</v>
      </c>
      <c r="G18" s="194">
        <f>'[2]31'!H20</f>
        <v>35</v>
      </c>
      <c r="H18" s="195">
        <f>'[2]31'!I20</f>
        <v>0</v>
      </c>
      <c r="I18" s="195">
        <f>'[2]31'!J20</f>
        <v>0</v>
      </c>
      <c r="J18" s="195">
        <f>'[2]31'!K20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4">
        <f>'[2]31'!B21</f>
        <v>42</v>
      </c>
      <c r="C19" s="195">
        <f>'[2]31'!C21</f>
        <v>30</v>
      </c>
      <c r="D19" s="195">
        <f>'[2]31'!D21</f>
        <v>0</v>
      </c>
      <c r="E19" s="195">
        <f>'[2]31'!E21</f>
        <v>0</v>
      </c>
      <c r="F19" s="15">
        <f t="shared" si="6"/>
        <v>72</v>
      </c>
      <c r="G19" s="194">
        <f>'[2]31'!H21</f>
        <v>35</v>
      </c>
      <c r="H19" s="195">
        <f>'[2]31'!I21</f>
        <v>0</v>
      </c>
      <c r="I19" s="195">
        <f>'[2]31'!J21</f>
        <v>0</v>
      </c>
      <c r="J19" s="195">
        <f>'[2]31'!K21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4">
        <f>'[2]31'!B22</f>
        <v>42</v>
      </c>
      <c r="C20" s="195">
        <f>'[2]31'!C22</f>
        <v>30</v>
      </c>
      <c r="D20" s="195">
        <f>'[2]31'!D22</f>
        <v>0</v>
      </c>
      <c r="E20" s="195">
        <f>'[2]31'!E22</f>
        <v>0</v>
      </c>
      <c r="F20" s="15">
        <f t="shared" si="6"/>
        <v>72</v>
      </c>
      <c r="G20" s="194">
        <f>'[2]31'!H22</f>
        <v>35</v>
      </c>
      <c r="H20" s="195">
        <f>'[2]31'!I22</f>
        <v>0</v>
      </c>
      <c r="I20" s="195">
        <f>'[2]31'!J22</f>
        <v>0</v>
      </c>
      <c r="J20" s="195">
        <f>'[2]31'!K22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4">
        <f>'[2]31'!B23</f>
        <v>42</v>
      </c>
      <c r="C21" s="195">
        <f>'[2]31'!C23</f>
        <v>30</v>
      </c>
      <c r="D21" s="195">
        <f>'[2]31'!D23</f>
        <v>0</v>
      </c>
      <c r="E21" s="195">
        <f>'[2]31'!E23</f>
        <v>0</v>
      </c>
      <c r="F21" s="15">
        <f t="shared" si="6"/>
        <v>72</v>
      </c>
      <c r="G21" s="194">
        <f>'[2]31'!H23</f>
        <v>35</v>
      </c>
      <c r="H21" s="195">
        <f>'[2]31'!I23</f>
        <v>0</v>
      </c>
      <c r="I21" s="195">
        <f>'[2]31'!J23</f>
        <v>0</v>
      </c>
      <c r="J21" s="195">
        <f>'[2]31'!K23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4">
        <f>'[2]31'!B24</f>
        <v>42</v>
      </c>
      <c r="C22" s="195">
        <f>'[2]31'!C24</f>
        <v>30</v>
      </c>
      <c r="D22" s="195">
        <f>'[2]31'!D24</f>
        <v>0</v>
      </c>
      <c r="E22" s="195">
        <f>'[2]31'!E24</f>
        <v>0</v>
      </c>
      <c r="F22" s="15">
        <f t="shared" si="6"/>
        <v>72</v>
      </c>
      <c r="G22" s="194">
        <f>'[2]31'!H24</f>
        <v>35</v>
      </c>
      <c r="H22" s="195">
        <f>'[2]31'!I24</f>
        <v>0</v>
      </c>
      <c r="I22" s="195">
        <f>'[2]31'!J24</f>
        <v>0</v>
      </c>
      <c r="J22" s="195">
        <f>'[2]31'!K24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4">
        <f>'[2]31'!B25</f>
        <v>42</v>
      </c>
      <c r="C23" s="195">
        <f>'[2]31'!C25</f>
        <v>30</v>
      </c>
      <c r="D23" s="195">
        <f>'[2]31'!D25</f>
        <v>0</v>
      </c>
      <c r="E23" s="195">
        <f>'[2]31'!E25</f>
        <v>0</v>
      </c>
      <c r="F23" s="15">
        <f t="shared" si="6"/>
        <v>72</v>
      </c>
      <c r="G23" s="194">
        <f>'[2]31'!H25</f>
        <v>35</v>
      </c>
      <c r="H23" s="195">
        <f>'[2]31'!I25</f>
        <v>0</v>
      </c>
      <c r="I23" s="195">
        <f>'[2]31'!J25</f>
        <v>0</v>
      </c>
      <c r="J23" s="195">
        <f>'[2]31'!K25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4">
        <f>'[2]31'!B26</f>
        <v>42</v>
      </c>
      <c r="C24" s="195">
        <f>'[2]31'!C26</f>
        <v>30</v>
      </c>
      <c r="D24" s="195">
        <f>'[2]31'!D26</f>
        <v>0</v>
      </c>
      <c r="E24" s="195">
        <f>'[2]31'!E26</f>
        <v>0</v>
      </c>
      <c r="F24" s="15">
        <f t="shared" si="6"/>
        <v>72</v>
      </c>
      <c r="G24" s="194">
        <f>'[2]31'!H26</f>
        <v>35</v>
      </c>
      <c r="H24" s="195">
        <f>'[2]31'!I26</f>
        <v>0</v>
      </c>
      <c r="I24" s="195">
        <f>'[2]31'!J26</f>
        <v>0</v>
      </c>
      <c r="J24" s="195">
        <f>'[2]31'!K26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4">
        <f>'[2]31'!B27</f>
        <v>42</v>
      </c>
      <c r="C25" s="195">
        <f>'[2]31'!C27</f>
        <v>30</v>
      </c>
      <c r="D25" s="195">
        <f>'[2]31'!D27</f>
        <v>0</v>
      </c>
      <c r="E25" s="195">
        <f>'[2]31'!E27</f>
        <v>0</v>
      </c>
      <c r="F25" s="15">
        <f t="shared" si="6"/>
        <v>72</v>
      </c>
      <c r="G25" s="194">
        <f>'[2]31'!H27</f>
        <v>35</v>
      </c>
      <c r="H25" s="195">
        <f>'[2]31'!I27</f>
        <v>0</v>
      </c>
      <c r="I25" s="195">
        <f>'[2]31'!J27</f>
        <v>0</v>
      </c>
      <c r="J25" s="195">
        <f>'[2]31'!K27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4">
        <f>'[2]31'!B28</f>
        <v>42</v>
      </c>
      <c r="C26" s="195">
        <f>'[2]31'!C28</f>
        <v>30</v>
      </c>
      <c r="D26" s="195">
        <f>'[2]31'!D28</f>
        <v>0</v>
      </c>
      <c r="E26" s="195">
        <f>'[2]31'!E28</f>
        <v>0</v>
      </c>
      <c r="F26" s="15">
        <f t="shared" si="6"/>
        <v>72</v>
      </c>
      <c r="G26" s="194">
        <f>'[2]31'!H28</f>
        <v>35</v>
      </c>
      <c r="H26" s="195">
        <f>'[2]31'!I28</f>
        <v>0</v>
      </c>
      <c r="I26" s="195">
        <f>'[2]31'!J28</f>
        <v>0</v>
      </c>
      <c r="J26" s="195">
        <f>'[2]31'!K28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4">
        <f>'[2]31'!B29</f>
        <v>42</v>
      </c>
      <c r="C27" s="195">
        <f>'[2]31'!C29</f>
        <v>30</v>
      </c>
      <c r="D27" s="195">
        <f>'[2]31'!D29</f>
        <v>0</v>
      </c>
      <c r="E27" s="195">
        <f>'[2]31'!E29</f>
        <v>0</v>
      </c>
      <c r="F27" s="15">
        <f t="shared" si="6"/>
        <v>72</v>
      </c>
      <c r="G27" s="194">
        <f>'[2]31'!H29</f>
        <v>35</v>
      </c>
      <c r="H27" s="195">
        <f>'[2]31'!I29</f>
        <v>0</v>
      </c>
      <c r="I27" s="195">
        <f>'[2]31'!J29</f>
        <v>0</v>
      </c>
      <c r="J27" s="195">
        <f>'[2]31'!K29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4">
        <f>'[2]31'!B30</f>
        <v>42</v>
      </c>
      <c r="C28" s="195">
        <f>'[2]31'!C30</f>
        <v>30</v>
      </c>
      <c r="D28" s="195">
        <f>'[2]31'!D30</f>
        <v>0</v>
      </c>
      <c r="E28" s="195">
        <f>'[2]31'!E30</f>
        <v>0</v>
      </c>
      <c r="F28" s="15">
        <f t="shared" si="6"/>
        <v>72</v>
      </c>
      <c r="G28" s="194">
        <f>'[2]31'!H30</f>
        <v>35</v>
      </c>
      <c r="H28" s="195">
        <f>'[2]31'!I30</f>
        <v>0</v>
      </c>
      <c r="I28" s="195">
        <f>'[2]31'!J30</f>
        <v>0</v>
      </c>
      <c r="J28" s="195">
        <f>'[2]31'!K30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4">
        <f>'[2]31'!B31</f>
        <v>42</v>
      </c>
      <c r="C29" s="195">
        <f>'[2]31'!C31</f>
        <v>30</v>
      </c>
      <c r="D29" s="195">
        <f>'[2]31'!D31</f>
        <v>0</v>
      </c>
      <c r="E29" s="195">
        <f>'[2]31'!E31</f>
        <v>0</v>
      </c>
      <c r="F29" s="15">
        <f t="shared" si="6"/>
        <v>72</v>
      </c>
      <c r="G29" s="194">
        <f>'[2]31'!H31</f>
        <v>35</v>
      </c>
      <c r="H29" s="195">
        <f>'[2]31'!I31</f>
        <v>0</v>
      </c>
      <c r="I29" s="195">
        <f>'[2]31'!J31</f>
        <v>0</v>
      </c>
      <c r="J29" s="195">
        <f>'[2]31'!K31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4">
        <f>'[2]31'!B32</f>
        <v>42</v>
      </c>
      <c r="C30" s="195">
        <f>'[2]31'!C32</f>
        <v>30</v>
      </c>
      <c r="D30" s="195">
        <f>'[2]31'!D32</f>
        <v>0</v>
      </c>
      <c r="E30" s="195">
        <f>'[2]31'!E32</f>
        <v>0</v>
      </c>
      <c r="F30" s="15">
        <f t="shared" si="6"/>
        <v>72</v>
      </c>
      <c r="G30" s="194">
        <f>'[2]31'!H32</f>
        <v>35</v>
      </c>
      <c r="H30" s="195">
        <f>'[2]31'!I32</f>
        <v>0</v>
      </c>
      <c r="I30" s="195">
        <f>'[2]31'!J32</f>
        <v>0</v>
      </c>
      <c r="J30" s="195">
        <f>'[2]31'!K32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4">
        <f>'[2]31'!B33</f>
        <v>42</v>
      </c>
      <c r="C31" s="195">
        <f>'[2]31'!C33</f>
        <v>30</v>
      </c>
      <c r="D31" s="195">
        <f>'[2]31'!D33</f>
        <v>0</v>
      </c>
      <c r="E31" s="195">
        <f>'[2]31'!E33</f>
        <v>0</v>
      </c>
      <c r="F31" s="15">
        <f t="shared" si="6"/>
        <v>72</v>
      </c>
      <c r="G31" s="194">
        <f>'[2]31'!H33</f>
        <v>38</v>
      </c>
      <c r="H31" s="195">
        <f>'[2]31'!I33</f>
        <v>0</v>
      </c>
      <c r="I31" s="195">
        <f>'[2]31'!J33</f>
        <v>0</v>
      </c>
      <c r="J31" s="195">
        <f>'[2]31'!K33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'[2]31'!B34</f>
        <v>42</v>
      </c>
      <c r="C32" s="195">
        <f>'[2]31'!C34</f>
        <v>30</v>
      </c>
      <c r="D32" s="195">
        <f>'[2]31'!D34</f>
        <v>0</v>
      </c>
      <c r="E32" s="195">
        <f>'[2]31'!E34</f>
        <v>0</v>
      </c>
      <c r="F32" s="15">
        <f t="shared" si="6"/>
        <v>72</v>
      </c>
      <c r="G32" s="194">
        <f>'[2]31'!H34</f>
        <v>38</v>
      </c>
      <c r="H32" s="195">
        <f>'[2]31'!I34</f>
        <v>0</v>
      </c>
      <c r="I32" s="195">
        <f>'[2]31'!J34</f>
        <v>0</v>
      </c>
      <c r="J32" s="195">
        <f>'[2]31'!K34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'[2]31'!B35</f>
        <v>42</v>
      </c>
      <c r="C33" s="195">
        <f>'[2]31'!C35</f>
        <v>30</v>
      </c>
      <c r="D33" s="195">
        <f>'[2]31'!D35</f>
        <v>0</v>
      </c>
      <c r="E33" s="195">
        <f>'[2]31'!E35</f>
        <v>0</v>
      </c>
      <c r="F33" s="15">
        <f t="shared" si="6"/>
        <v>72</v>
      </c>
      <c r="G33" s="194">
        <f>'[2]31'!H35</f>
        <v>38</v>
      </c>
      <c r="H33" s="195">
        <f>'[2]31'!I35</f>
        <v>0</v>
      </c>
      <c r="I33" s="195">
        <f>'[2]31'!J35</f>
        <v>0</v>
      </c>
      <c r="J33" s="195">
        <f>'[2]31'!K35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'[2]31'!B36</f>
        <v>42</v>
      </c>
      <c r="C34" s="195">
        <f>'[2]31'!C36</f>
        <v>30</v>
      </c>
      <c r="D34" s="195">
        <f>'[2]31'!D36</f>
        <v>0</v>
      </c>
      <c r="E34" s="195">
        <f>'[2]31'!E36</f>
        <v>0</v>
      </c>
      <c r="F34" s="15">
        <f t="shared" si="6"/>
        <v>72</v>
      </c>
      <c r="G34" s="194">
        <f>'[2]31'!H36</f>
        <v>38</v>
      </c>
      <c r="H34" s="195">
        <f>'[2]31'!I36</f>
        <v>0</v>
      </c>
      <c r="I34" s="195">
        <f>'[2]31'!J36</f>
        <v>0</v>
      </c>
      <c r="J34" s="195">
        <f>'[2]31'!K36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'[2]31'!B37</f>
        <v>42</v>
      </c>
      <c r="C35" s="195">
        <f>'[2]31'!C37</f>
        <v>30</v>
      </c>
      <c r="D35" s="195">
        <f>'[2]31'!D37</f>
        <v>0</v>
      </c>
      <c r="E35" s="195">
        <f>'[2]31'!E37</f>
        <v>0</v>
      </c>
      <c r="F35" s="15">
        <f t="shared" si="6"/>
        <v>72</v>
      </c>
      <c r="G35" s="194">
        <f>'[2]31'!H37</f>
        <v>38</v>
      </c>
      <c r="H35" s="195">
        <f>'[2]31'!I37</f>
        <v>0</v>
      </c>
      <c r="I35" s="195">
        <f>'[2]31'!J37</f>
        <v>0</v>
      </c>
      <c r="J35" s="195">
        <f>'[2]31'!K37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'[2]31'!B38</f>
        <v>42</v>
      </c>
      <c r="C36" s="195">
        <f>'[2]31'!C38</f>
        <v>30</v>
      </c>
      <c r="D36" s="195">
        <f>'[2]31'!D38</f>
        <v>0</v>
      </c>
      <c r="E36" s="195">
        <f>'[2]31'!E38</f>
        <v>0</v>
      </c>
      <c r="F36" s="15">
        <f t="shared" si="6"/>
        <v>72</v>
      </c>
      <c r="G36" s="194">
        <f>'[2]31'!H38</f>
        <v>38</v>
      </c>
      <c r="H36" s="195">
        <f>'[2]31'!I38</f>
        <v>0</v>
      </c>
      <c r="I36" s="195">
        <f>'[2]31'!J38</f>
        <v>0</v>
      </c>
      <c r="J36" s="195">
        <f>'[2]31'!K38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'[2]31'!B39</f>
        <v>42</v>
      </c>
      <c r="C37" s="195">
        <f>'[2]31'!C39</f>
        <v>30</v>
      </c>
      <c r="D37" s="195">
        <f>'[2]31'!D39</f>
        <v>0</v>
      </c>
      <c r="E37" s="195">
        <f>'[2]31'!E39</f>
        <v>0</v>
      </c>
      <c r="F37" s="15">
        <f t="shared" si="6"/>
        <v>72</v>
      </c>
      <c r="G37" s="194">
        <f>'[2]31'!H39</f>
        <v>38</v>
      </c>
      <c r="H37" s="195">
        <f>'[2]31'!I39</f>
        <v>0</v>
      </c>
      <c r="I37" s="195">
        <f>'[2]31'!J39</f>
        <v>0</v>
      </c>
      <c r="J37" s="195">
        <f>'[2]31'!K39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'[2]31'!B40</f>
        <v>42</v>
      </c>
      <c r="C38" s="195">
        <f>'[2]31'!C40</f>
        <v>30</v>
      </c>
      <c r="D38" s="195">
        <f>'[2]31'!D40</f>
        <v>0</v>
      </c>
      <c r="E38" s="195">
        <f>'[2]31'!E40</f>
        <v>0</v>
      </c>
      <c r="F38" s="15">
        <f t="shared" si="6"/>
        <v>72</v>
      </c>
      <c r="G38" s="194">
        <f>'[2]31'!H40</f>
        <v>38</v>
      </c>
      <c r="H38" s="195">
        <f>'[2]31'!I40</f>
        <v>0</v>
      </c>
      <c r="I38" s="195">
        <f>'[2]31'!J40</f>
        <v>0</v>
      </c>
      <c r="J38" s="195">
        <f>'[2]31'!K40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'[2]31'!B41</f>
        <v>42</v>
      </c>
      <c r="C39" s="195">
        <f>'[2]31'!C41</f>
        <v>30</v>
      </c>
      <c r="D39" s="195">
        <f>'[2]31'!D41</f>
        <v>0</v>
      </c>
      <c r="E39" s="195">
        <f>'[2]31'!E41</f>
        <v>0</v>
      </c>
      <c r="F39" s="15">
        <f t="shared" si="6"/>
        <v>72</v>
      </c>
      <c r="G39" s="194">
        <f>'[2]31'!H41</f>
        <v>38</v>
      </c>
      <c r="H39" s="195">
        <f>'[2]31'!I41</f>
        <v>0</v>
      </c>
      <c r="I39" s="195">
        <f>'[2]31'!J41</f>
        <v>0</v>
      </c>
      <c r="J39" s="195">
        <f>'[2]31'!K41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4">
        <f>'[2]31'!B42</f>
        <v>42</v>
      </c>
      <c r="C40" s="195">
        <f>'[2]31'!C42</f>
        <v>30</v>
      </c>
      <c r="D40" s="195">
        <f>'[2]31'!D42</f>
        <v>0</v>
      </c>
      <c r="E40" s="195">
        <f>'[2]31'!E42</f>
        <v>0</v>
      </c>
      <c r="F40" s="15">
        <f t="shared" si="6"/>
        <v>72</v>
      </c>
      <c r="G40" s="194">
        <f>'[2]31'!H42</f>
        <v>38</v>
      </c>
      <c r="H40" s="195">
        <f>'[2]31'!I42</f>
        <v>0</v>
      </c>
      <c r="I40" s="195">
        <f>'[2]31'!J42</f>
        <v>0</v>
      </c>
      <c r="J40" s="195">
        <f>'[2]31'!K42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4">
        <f>'[2]31'!B43</f>
        <v>42</v>
      </c>
      <c r="C41" s="195">
        <f>'[2]31'!C43</f>
        <v>30</v>
      </c>
      <c r="D41" s="195">
        <f>'[2]31'!D43</f>
        <v>0</v>
      </c>
      <c r="E41" s="195">
        <f>'[2]31'!E43</f>
        <v>0</v>
      </c>
      <c r="F41" s="15">
        <f t="shared" si="6"/>
        <v>72</v>
      </c>
      <c r="G41" s="194">
        <f>'[2]31'!H43</f>
        <v>38</v>
      </c>
      <c r="H41" s="195">
        <f>'[2]31'!I43</f>
        <v>0</v>
      </c>
      <c r="I41" s="195">
        <f>'[2]31'!J43</f>
        <v>0</v>
      </c>
      <c r="J41" s="195">
        <f>'[2]31'!K43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4">
        <f>'[2]31'!B44</f>
        <v>42</v>
      </c>
      <c r="C42" s="195">
        <f>'[2]31'!C44</f>
        <v>30</v>
      </c>
      <c r="D42" s="195">
        <f>'[2]31'!D44</f>
        <v>0</v>
      </c>
      <c r="E42" s="195">
        <f>'[2]31'!E44</f>
        <v>0</v>
      </c>
      <c r="F42" s="15">
        <f t="shared" si="6"/>
        <v>72</v>
      </c>
      <c r="G42" s="194">
        <f>'[2]31'!H44</f>
        <v>38</v>
      </c>
      <c r="H42" s="195">
        <f>'[2]31'!I44</f>
        <v>0</v>
      </c>
      <c r="I42" s="195">
        <f>'[2]31'!J44</f>
        <v>0</v>
      </c>
      <c r="J42" s="195">
        <f>'[2]31'!K44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4">
        <f>'[2]31'!B45</f>
        <v>42</v>
      </c>
      <c r="C43" s="195">
        <f>'[2]31'!C45</f>
        <v>30</v>
      </c>
      <c r="D43" s="195">
        <f>'[2]31'!D45</f>
        <v>0</v>
      </c>
      <c r="E43" s="195">
        <f>'[2]31'!E45</f>
        <v>0</v>
      </c>
      <c r="F43" s="15">
        <f t="shared" si="6"/>
        <v>72</v>
      </c>
      <c r="G43" s="194">
        <f>'[2]31'!H45</f>
        <v>38</v>
      </c>
      <c r="H43" s="195">
        <f>'[2]31'!I45</f>
        <v>0</v>
      </c>
      <c r="I43" s="195">
        <f>'[2]31'!J45</f>
        <v>0</v>
      </c>
      <c r="J43" s="195">
        <f>'[2]31'!K45</f>
        <v>0</v>
      </c>
      <c r="K43" s="15">
        <f t="shared" si="3"/>
        <v>38</v>
      </c>
      <c r="L43" s="18">
        <f>frq!C43</f>
        <v>1</v>
      </c>
      <c r="M43" s="124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194">
        <f>'[2]31'!B46</f>
        <v>42</v>
      </c>
      <c r="C44" s="195">
        <f>'[2]31'!C46</f>
        <v>30</v>
      </c>
      <c r="D44" s="195">
        <f>'[2]31'!D46</f>
        <v>0</v>
      </c>
      <c r="E44" s="195">
        <f>'[2]31'!E46</f>
        <v>0</v>
      </c>
      <c r="F44" s="15">
        <f t="shared" si="6"/>
        <v>72</v>
      </c>
      <c r="G44" s="194">
        <f>'[2]31'!H46</f>
        <v>38</v>
      </c>
      <c r="H44" s="195">
        <f>'[2]31'!I46</f>
        <v>0</v>
      </c>
      <c r="I44" s="195">
        <f>'[2]31'!J46</f>
        <v>0</v>
      </c>
      <c r="J44" s="195">
        <f>'[2]31'!K46</f>
        <v>0</v>
      </c>
      <c r="K44" s="15">
        <f t="shared" si="3"/>
        <v>38</v>
      </c>
      <c r="L44" s="18">
        <f>frq!C44</f>
        <v>1</v>
      </c>
      <c r="M44" s="124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194">
        <f>'[2]31'!B47</f>
        <v>42</v>
      </c>
      <c r="C45" s="195">
        <f>'[2]31'!C47</f>
        <v>30</v>
      </c>
      <c r="D45" s="195">
        <f>'[2]31'!D47</f>
        <v>0</v>
      </c>
      <c r="E45" s="195">
        <f>'[2]31'!E47</f>
        <v>0</v>
      </c>
      <c r="F45" s="15">
        <f t="shared" si="6"/>
        <v>72</v>
      </c>
      <c r="G45" s="194">
        <f>'[2]31'!H47</f>
        <v>38</v>
      </c>
      <c r="H45" s="195">
        <f>'[2]31'!I47</f>
        <v>0</v>
      </c>
      <c r="I45" s="195">
        <f>'[2]31'!J47</f>
        <v>0</v>
      </c>
      <c r="J45" s="195">
        <f>'[2]31'!K47</f>
        <v>0</v>
      </c>
      <c r="K45" s="15">
        <f t="shared" si="3"/>
        <v>38</v>
      </c>
      <c r="L45" s="18">
        <f>frq!C45</f>
        <v>1</v>
      </c>
      <c r="M45" s="124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194">
        <f>'[2]31'!B48</f>
        <v>42</v>
      </c>
      <c r="C46" s="195">
        <f>'[2]31'!C48</f>
        <v>30</v>
      </c>
      <c r="D46" s="195">
        <f>'[2]31'!D48</f>
        <v>0</v>
      </c>
      <c r="E46" s="195">
        <f>'[2]31'!E48</f>
        <v>0</v>
      </c>
      <c r="F46" s="15">
        <f t="shared" si="6"/>
        <v>72</v>
      </c>
      <c r="G46" s="194">
        <f>'[2]31'!H48</f>
        <v>38</v>
      </c>
      <c r="H46" s="195">
        <f>'[2]31'!I48</f>
        <v>0</v>
      </c>
      <c r="I46" s="195">
        <f>'[2]31'!J48</f>
        <v>0</v>
      </c>
      <c r="J46" s="195">
        <f>'[2]31'!K48</f>
        <v>0</v>
      </c>
      <c r="K46" s="15">
        <f t="shared" si="3"/>
        <v>38</v>
      </c>
      <c r="L46" s="18">
        <f>frq!C46</f>
        <v>1</v>
      </c>
      <c r="M46" s="124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194">
        <f>'[2]31'!B49</f>
        <v>42</v>
      </c>
      <c r="C47" s="195">
        <f>'[2]31'!C49</f>
        <v>30</v>
      </c>
      <c r="D47" s="195">
        <f>'[2]31'!D49</f>
        <v>0</v>
      </c>
      <c r="E47" s="195">
        <f>'[2]31'!E49</f>
        <v>0</v>
      </c>
      <c r="F47" s="15">
        <f t="shared" si="6"/>
        <v>72</v>
      </c>
      <c r="G47" s="194">
        <f>'[2]31'!H49</f>
        <v>38</v>
      </c>
      <c r="H47" s="195">
        <f>'[2]31'!I49</f>
        <v>0</v>
      </c>
      <c r="I47" s="195">
        <f>'[2]31'!J49</f>
        <v>0</v>
      </c>
      <c r="J47" s="195">
        <f>'[2]31'!K49</f>
        <v>0</v>
      </c>
      <c r="K47" s="15">
        <f t="shared" si="3"/>
        <v>38</v>
      </c>
      <c r="L47" s="18">
        <f>frq!C47</f>
        <v>1</v>
      </c>
      <c r="M47" s="124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194">
        <f>'[2]31'!B50</f>
        <v>42</v>
      </c>
      <c r="C48" s="195">
        <f>'[2]31'!C50</f>
        <v>30</v>
      </c>
      <c r="D48" s="195">
        <f>'[2]31'!D50</f>
        <v>0</v>
      </c>
      <c r="E48" s="195">
        <f>'[2]31'!E50</f>
        <v>0</v>
      </c>
      <c r="F48" s="15">
        <f t="shared" si="6"/>
        <v>72</v>
      </c>
      <c r="G48" s="194">
        <f>'[2]31'!H50</f>
        <v>38</v>
      </c>
      <c r="H48" s="195">
        <f>'[2]31'!I50</f>
        <v>0</v>
      </c>
      <c r="I48" s="195">
        <f>'[2]31'!J50</f>
        <v>0</v>
      </c>
      <c r="J48" s="195">
        <f>'[2]31'!K50</f>
        <v>0</v>
      </c>
      <c r="K48" s="15">
        <f t="shared" si="3"/>
        <v>38</v>
      </c>
      <c r="L48" s="18">
        <f>frq!C48</f>
        <v>1</v>
      </c>
      <c r="M48" s="124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194">
        <f>'[2]31'!B51</f>
        <v>42</v>
      </c>
      <c r="C49" s="195">
        <f>'[2]31'!C51</f>
        <v>30</v>
      </c>
      <c r="D49" s="195">
        <f>'[2]31'!D51</f>
        <v>0</v>
      </c>
      <c r="E49" s="195">
        <f>'[2]31'!E51</f>
        <v>0</v>
      </c>
      <c r="F49" s="15">
        <f t="shared" si="6"/>
        <v>72</v>
      </c>
      <c r="G49" s="194">
        <f>'[2]31'!H51</f>
        <v>38</v>
      </c>
      <c r="H49" s="195">
        <f>'[2]31'!I51</f>
        <v>0</v>
      </c>
      <c r="I49" s="195">
        <f>'[2]31'!J51</f>
        <v>0</v>
      </c>
      <c r="J49" s="195">
        <f>'[2]31'!K51</f>
        <v>0</v>
      </c>
      <c r="K49" s="15">
        <f t="shared" si="3"/>
        <v>38</v>
      </c>
      <c r="L49" s="18">
        <f>frq!C49</f>
        <v>1</v>
      </c>
      <c r="M49" s="124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194">
        <f>'[2]31'!B52</f>
        <v>42</v>
      </c>
      <c r="C50" s="195">
        <f>'[2]31'!C52</f>
        <v>30</v>
      </c>
      <c r="D50" s="195">
        <f>'[2]31'!D52</f>
        <v>0</v>
      </c>
      <c r="E50" s="195">
        <f>'[2]31'!E52</f>
        <v>0</v>
      </c>
      <c r="F50" s="15">
        <f t="shared" si="6"/>
        <v>72</v>
      </c>
      <c r="G50" s="194">
        <f>'[2]31'!H52</f>
        <v>38</v>
      </c>
      <c r="H50" s="195">
        <f>'[2]31'!I52</f>
        <v>0</v>
      </c>
      <c r="I50" s="195">
        <f>'[2]31'!J52</f>
        <v>0</v>
      </c>
      <c r="J50" s="195">
        <f>'[2]31'!K52</f>
        <v>0</v>
      </c>
      <c r="K50" s="15">
        <f t="shared" si="3"/>
        <v>38</v>
      </c>
      <c r="L50" s="18">
        <f>frq!C50</f>
        <v>1</v>
      </c>
      <c r="M50" s="124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194">
        <f>'[2]31'!B53</f>
        <v>42</v>
      </c>
      <c r="C51" s="195">
        <f>'[2]31'!C53</f>
        <v>30</v>
      </c>
      <c r="D51" s="195">
        <f>'[2]31'!D53</f>
        <v>0</v>
      </c>
      <c r="E51" s="195">
        <f>'[2]31'!E53</f>
        <v>0</v>
      </c>
      <c r="F51" s="15">
        <f t="shared" si="6"/>
        <v>72</v>
      </c>
      <c r="G51" s="194">
        <f>'[2]31'!H53</f>
        <v>38</v>
      </c>
      <c r="H51" s="195">
        <f>'[2]31'!I53</f>
        <v>0</v>
      </c>
      <c r="I51" s="195">
        <f>'[2]31'!J53</f>
        <v>0</v>
      </c>
      <c r="J51" s="195">
        <f>'[2]31'!K53</f>
        <v>0</v>
      </c>
      <c r="K51" s="15">
        <f t="shared" si="3"/>
        <v>38</v>
      </c>
      <c r="L51" s="18">
        <f>frq!C51</f>
        <v>1</v>
      </c>
      <c r="M51" s="124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194">
        <f>'[2]31'!B54</f>
        <v>42</v>
      </c>
      <c r="C52" s="195">
        <f>'[2]31'!C54</f>
        <v>30</v>
      </c>
      <c r="D52" s="195">
        <f>'[2]31'!D54</f>
        <v>0</v>
      </c>
      <c r="E52" s="195">
        <f>'[2]31'!E54</f>
        <v>0</v>
      </c>
      <c r="F52" s="15">
        <f t="shared" si="6"/>
        <v>72</v>
      </c>
      <c r="G52" s="194">
        <f>'[2]31'!H54</f>
        <v>38</v>
      </c>
      <c r="H52" s="195">
        <f>'[2]31'!I54</f>
        <v>0</v>
      </c>
      <c r="I52" s="195">
        <f>'[2]31'!J54</f>
        <v>0</v>
      </c>
      <c r="J52" s="195">
        <f>'[2]31'!K54</f>
        <v>0</v>
      </c>
      <c r="K52" s="15">
        <f t="shared" si="3"/>
        <v>38</v>
      </c>
      <c r="L52" s="18">
        <f>frq!C52</f>
        <v>1</v>
      </c>
      <c r="M52" s="124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194">
        <f>'[2]31'!B55</f>
        <v>42</v>
      </c>
      <c r="C53" s="195">
        <f>'[2]31'!C55</f>
        <v>30</v>
      </c>
      <c r="D53" s="195">
        <f>'[2]31'!D55</f>
        <v>0</v>
      </c>
      <c r="E53" s="195">
        <f>'[2]31'!E55</f>
        <v>0</v>
      </c>
      <c r="F53" s="15">
        <f t="shared" si="6"/>
        <v>72</v>
      </c>
      <c r="G53" s="194">
        <f>'[2]31'!H55</f>
        <v>38</v>
      </c>
      <c r="H53" s="195">
        <f>'[2]31'!I55</f>
        <v>0</v>
      </c>
      <c r="I53" s="195">
        <f>'[2]31'!J55</f>
        <v>0</v>
      </c>
      <c r="J53" s="195">
        <f>'[2]31'!K55</f>
        <v>0</v>
      </c>
      <c r="K53" s="15">
        <f t="shared" si="3"/>
        <v>38</v>
      </c>
      <c r="L53" s="18">
        <f>frq!C53</f>
        <v>1</v>
      </c>
      <c r="M53" s="124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194">
        <f>'[2]31'!B56</f>
        <v>42</v>
      </c>
      <c r="C54" s="195">
        <f>'[2]31'!C56</f>
        <v>30</v>
      </c>
      <c r="D54" s="195">
        <f>'[2]31'!D56</f>
        <v>0</v>
      </c>
      <c r="E54" s="195">
        <f>'[2]31'!E56</f>
        <v>0</v>
      </c>
      <c r="F54" s="15">
        <f t="shared" si="6"/>
        <v>72</v>
      </c>
      <c r="G54" s="194">
        <f>'[2]31'!H56</f>
        <v>38</v>
      </c>
      <c r="H54" s="195">
        <f>'[2]31'!I56</f>
        <v>0</v>
      </c>
      <c r="I54" s="195">
        <f>'[2]31'!J56</f>
        <v>0</v>
      </c>
      <c r="J54" s="195">
        <f>'[2]31'!K56</f>
        <v>0</v>
      </c>
      <c r="K54" s="15">
        <f t="shared" si="3"/>
        <v>38</v>
      </c>
      <c r="L54" s="18">
        <f>frq!C54</f>
        <v>1</v>
      </c>
      <c r="M54" s="124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194">
        <f>'[2]31'!B57</f>
        <v>42</v>
      </c>
      <c r="C55" s="195">
        <f>'[2]31'!C57</f>
        <v>30</v>
      </c>
      <c r="D55" s="195">
        <f>'[2]31'!D57</f>
        <v>0</v>
      </c>
      <c r="E55" s="195">
        <f>'[2]31'!E57</f>
        <v>0</v>
      </c>
      <c r="F55" s="15">
        <f t="shared" si="6"/>
        <v>72</v>
      </c>
      <c r="G55" s="194">
        <f>'[2]31'!H57</f>
        <v>38</v>
      </c>
      <c r="H55" s="195">
        <f>'[2]31'!I57</f>
        <v>0</v>
      </c>
      <c r="I55" s="195">
        <f>'[2]31'!J57</f>
        <v>0</v>
      </c>
      <c r="J55" s="195">
        <f>'[2]31'!K57</f>
        <v>0</v>
      </c>
      <c r="K55" s="15">
        <f t="shared" si="3"/>
        <v>38</v>
      </c>
      <c r="L55" s="18">
        <f>frq!C55</f>
        <v>1</v>
      </c>
      <c r="M55" s="124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194">
        <f>'[2]31'!B58</f>
        <v>42</v>
      </c>
      <c r="C56" s="195">
        <f>'[2]31'!C58</f>
        <v>30</v>
      </c>
      <c r="D56" s="195">
        <f>'[2]31'!D58</f>
        <v>0</v>
      </c>
      <c r="E56" s="195">
        <f>'[2]31'!E58</f>
        <v>0</v>
      </c>
      <c r="F56" s="15">
        <f t="shared" si="6"/>
        <v>72</v>
      </c>
      <c r="G56" s="194">
        <f>'[2]31'!H58</f>
        <v>38</v>
      </c>
      <c r="H56" s="195">
        <f>'[2]31'!I58</f>
        <v>0</v>
      </c>
      <c r="I56" s="195">
        <f>'[2]31'!J58</f>
        <v>0</v>
      </c>
      <c r="J56" s="195">
        <f>'[2]31'!K58</f>
        <v>0</v>
      </c>
      <c r="K56" s="15">
        <f t="shared" si="3"/>
        <v>38</v>
      </c>
      <c r="L56" s="18">
        <f>frq!C56</f>
        <v>1</v>
      </c>
      <c r="M56" s="124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194">
        <f>'[2]31'!B59</f>
        <v>42</v>
      </c>
      <c r="C57" s="195">
        <f>'[2]31'!C59</f>
        <v>30</v>
      </c>
      <c r="D57" s="195">
        <f>'[2]31'!D59</f>
        <v>0</v>
      </c>
      <c r="E57" s="195">
        <f>'[2]31'!E59</f>
        <v>0</v>
      </c>
      <c r="F57" s="15">
        <f t="shared" si="6"/>
        <v>72</v>
      </c>
      <c r="G57" s="194">
        <f>'[2]31'!H59</f>
        <v>38</v>
      </c>
      <c r="H57" s="195">
        <f>'[2]31'!I59</f>
        <v>0</v>
      </c>
      <c r="I57" s="195">
        <f>'[2]31'!J59</f>
        <v>0</v>
      </c>
      <c r="J57" s="195">
        <f>'[2]31'!K59</f>
        <v>0</v>
      </c>
      <c r="K57" s="15">
        <f t="shared" si="3"/>
        <v>38</v>
      </c>
      <c r="L57" s="18">
        <f>frq!C57</f>
        <v>1</v>
      </c>
      <c r="M57" s="124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194">
        <f>'[2]31'!B60</f>
        <v>42</v>
      </c>
      <c r="C58" s="195">
        <f>'[2]31'!C60</f>
        <v>30</v>
      </c>
      <c r="D58" s="195">
        <f>'[2]31'!D60</f>
        <v>0</v>
      </c>
      <c r="E58" s="195">
        <f>'[2]31'!E60</f>
        <v>0</v>
      </c>
      <c r="F58" s="15">
        <f t="shared" si="6"/>
        <v>72</v>
      </c>
      <c r="G58" s="194">
        <f>'[2]31'!H60</f>
        <v>38</v>
      </c>
      <c r="H58" s="195">
        <f>'[2]31'!I60</f>
        <v>0</v>
      </c>
      <c r="I58" s="195">
        <f>'[2]31'!J60</f>
        <v>0</v>
      </c>
      <c r="J58" s="195">
        <f>'[2]31'!K60</f>
        <v>0</v>
      </c>
      <c r="K58" s="15">
        <f t="shared" si="3"/>
        <v>38</v>
      </c>
      <c r="L58" s="18">
        <f>frq!C58</f>
        <v>1</v>
      </c>
      <c r="M58" s="124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194">
        <f>'[2]31'!B61</f>
        <v>42</v>
      </c>
      <c r="C59" s="195">
        <f>'[2]31'!C61</f>
        <v>30</v>
      </c>
      <c r="D59" s="195">
        <f>'[2]31'!D61</f>
        <v>0</v>
      </c>
      <c r="E59" s="195">
        <f>'[2]31'!E61</f>
        <v>0</v>
      </c>
      <c r="F59" s="15">
        <f t="shared" si="6"/>
        <v>72</v>
      </c>
      <c r="G59" s="194">
        <f>'[2]31'!H61</f>
        <v>37</v>
      </c>
      <c r="H59" s="195">
        <f>'[2]31'!I61</f>
        <v>0</v>
      </c>
      <c r="I59" s="195">
        <f>'[2]31'!J61</f>
        <v>0</v>
      </c>
      <c r="J59" s="195">
        <f>'[2]31'!K61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'[2]31'!B62</f>
        <v>42</v>
      </c>
      <c r="C60" s="195">
        <f>'[2]31'!C62</f>
        <v>30</v>
      </c>
      <c r="D60" s="195">
        <f>'[2]31'!D62</f>
        <v>0</v>
      </c>
      <c r="E60" s="195">
        <f>'[2]31'!E62</f>
        <v>0</v>
      </c>
      <c r="F60" s="15">
        <f t="shared" si="6"/>
        <v>72</v>
      </c>
      <c r="G60" s="194">
        <f>'[2]31'!H62</f>
        <v>37</v>
      </c>
      <c r="H60" s="195">
        <f>'[2]31'!I62</f>
        <v>0</v>
      </c>
      <c r="I60" s="195">
        <f>'[2]31'!J62</f>
        <v>0</v>
      </c>
      <c r="J60" s="195">
        <f>'[2]31'!K62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'[2]31'!B63</f>
        <v>42</v>
      </c>
      <c r="C61" s="195">
        <f>'[2]31'!C63</f>
        <v>30</v>
      </c>
      <c r="D61" s="195">
        <f>'[2]31'!D63</f>
        <v>0</v>
      </c>
      <c r="E61" s="195">
        <f>'[2]31'!E63</f>
        <v>0</v>
      </c>
      <c r="F61" s="15">
        <f t="shared" si="6"/>
        <v>72</v>
      </c>
      <c r="G61" s="194">
        <f>'[2]31'!H63</f>
        <v>37</v>
      </c>
      <c r="H61" s="195">
        <f>'[2]31'!I63</f>
        <v>0</v>
      </c>
      <c r="I61" s="195">
        <f>'[2]31'!J63</f>
        <v>0</v>
      </c>
      <c r="J61" s="195">
        <f>'[2]31'!K63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'[2]31'!B64</f>
        <v>42</v>
      </c>
      <c r="C62" s="195">
        <f>'[2]31'!C64</f>
        <v>30</v>
      </c>
      <c r="D62" s="195">
        <f>'[2]31'!D64</f>
        <v>0</v>
      </c>
      <c r="E62" s="195">
        <f>'[2]31'!E64</f>
        <v>0</v>
      </c>
      <c r="F62" s="15">
        <f t="shared" si="6"/>
        <v>72</v>
      </c>
      <c r="G62" s="194">
        <f>'[2]31'!H64</f>
        <v>37</v>
      </c>
      <c r="H62" s="195">
        <f>'[2]31'!I64</f>
        <v>0</v>
      </c>
      <c r="I62" s="195">
        <f>'[2]31'!J64</f>
        <v>0</v>
      </c>
      <c r="J62" s="195">
        <f>'[2]31'!K64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'[2]31'!B65</f>
        <v>42</v>
      </c>
      <c r="C63" s="195">
        <f>'[2]31'!C65</f>
        <v>30</v>
      </c>
      <c r="D63" s="195">
        <f>'[2]31'!D65</f>
        <v>0</v>
      </c>
      <c r="E63" s="195">
        <f>'[2]31'!E65</f>
        <v>0</v>
      </c>
      <c r="F63" s="15">
        <f t="shared" si="6"/>
        <v>72</v>
      </c>
      <c r="G63" s="194">
        <f>'[2]31'!H65</f>
        <v>37</v>
      </c>
      <c r="H63" s="195">
        <f>'[2]31'!I65</f>
        <v>0</v>
      </c>
      <c r="I63" s="195">
        <f>'[2]31'!J65</f>
        <v>0</v>
      </c>
      <c r="J63" s="195">
        <f>'[2]31'!K65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'[2]31'!B66</f>
        <v>42</v>
      </c>
      <c r="C64" s="195">
        <f>'[2]31'!C66</f>
        <v>30</v>
      </c>
      <c r="D64" s="195">
        <f>'[2]31'!D66</f>
        <v>0</v>
      </c>
      <c r="E64" s="195">
        <f>'[2]31'!E66</f>
        <v>0</v>
      </c>
      <c r="F64" s="15">
        <f t="shared" si="6"/>
        <v>72</v>
      </c>
      <c r="G64" s="194">
        <f>'[2]31'!H66</f>
        <v>37</v>
      </c>
      <c r="H64" s="195">
        <f>'[2]31'!I66</f>
        <v>0</v>
      </c>
      <c r="I64" s="195">
        <f>'[2]31'!J66</f>
        <v>0</v>
      </c>
      <c r="J64" s="195">
        <f>'[2]31'!K66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'[2]31'!B67</f>
        <v>42</v>
      </c>
      <c r="C65" s="195">
        <f>'[2]31'!C67</f>
        <v>30</v>
      </c>
      <c r="D65" s="195">
        <f>'[2]31'!D67</f>
        <v>0</v>
      </c>
      <c r="E65" s="195">
        <f>'[2]31'!E67</f>
        <v>0</v>
      </c>
      <c r="F65" s="15">
        <f t="shared" si="6"/>
        <v>72</v>
      </c>
      <c r="G65" s="194">
        <f>'[2]31'!H67</f>
        <v>37</v>
      </c>
      <c r="H65" s="195">
        <f>'[2]31'!I67</f>
        <v>0</v>
      </c>
      <c r="I65" s="195">
        <f>'[2]31'!J67</f>
        <v>0</v>
      </c>
      <c r="J65" s="195">
        <f>'[2]31'!K67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'[2]31'!B68</f>
        <v>42</v>
      </c>
      <c r="C66" s="195">
        <f>'[2]31'!C68</f>
        <v>30</v>
      </c>
      <c r="D66" s="195">
        <f>'[2]31'!D68</f>
        <v>0</v>
      </c>
      <c r="E66" s="195">
        <f>'[2]31'!E68</f>
        <v>0</v>
      </c>
      <c r="F66" s="15">
        <f t="shared" si="6"/>
        <v>72</v>
      </c>
      <c r="G66" s="194">
        <f>'[2]31'!H68</f>
        <v>37</v>
      </c>
      <c r="H66" s="195">
        <f>'[2]31'!I68</f>
        <v>0</v>
      </c>
      <c r="I66" s="195">
        <f>'[2]31'!J68</f>
        <v>0</v>
      </c>
      <c r="J66" s="195">
        <f>'[2]31'!K68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'[2]31'!B69</f>
        <v>42</v>
      </c>
      <c r="C67" s="195">
        <f>'[2]31'!C69</f>
        <v>30</v>
      </c>
      <c r="D67" s="195">
        <f>'[2]31'!D69</f>
        <v>0</v>
      </c>
      <c r="E67" s="195">
        <f>'[2]31'!E69</f>
        <v>0</v>
      </c>
      <c r="F67" s="15">
        <f t="shared" si="6"/>
        <v>72</v>
      </c>
      <c r="G67" s="194">
        <f>'[2]31'!H69</f>
        <v>37</v>
      </c>
      <c r="H67" s="195">
        <f>'[2]31'!I69</f>
        <v>0</v>
      </c>
      <c r="I67" s="195">
        <f>'[2]31'!J69</f>
        <v>0</v>
      </c>
      <c r="J67" s="195">
        <f>'[2]31'!K69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'[2]31'!B70</f>
        <v>42</v>
      </c>
      <c r="C68" s="195">
        <f>'[2]31'!C70</f>
        <v>30</v>
      </c>
      <c r="D68" s="195">
        <f>'[2]31'!D70</f>
        <v>0</v>
      </c>
      <c r="E68" s="195">
        <f>'[2]31'!E70</f>
        <v>0</v>
      </c>
      <c r="F68" s="15">
        <f t="shared" si="6"/>
        <v>72</v>
      </c>
      <c r="G68" s="194">
        <f>'[2]31'!H70</f>
        <v>37</v>
      </c>
      <c r="H68" s="195">
        <f>'[2]31'!I70</f>
        <v>0</v>
      </c>
      <c r="I68" s="195">
        <f>'[2]31'!J70</f>
        <v>0</v>
      </c>
      <c r="J68" s="195">
        <f>'[2]31'!K70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'[2]31'!B71</f>
        <v>42</v>
      </c>
      <c r="C69" s="195">
        <f>'[2]31'!C71</f>
        <v>30</v>
      </c>
      <c r="D69" s="195">
        <f>'[2]31'!D71</f>
        <v>0</v>
      </c>
      <c r="E69" s="195">
        <f>'[2]31'!E71</f>
        <v>0</v>
      </c>
      <c r="F69" s="15">
        <f t="shared" ref="F69:F98" si="16">SUM(B69:E69)</f>
        <v>72</v>
      </c>
      <c r="G69" s="194">
        <f>'[2]31'!H71</f>
        <v>37</v>
      </c>
      <c r="H69" s="195">
        <f>'[2]31'!I71</f>
        <v>0</v>
      </c>
      <c r="I69" s="195">
        <f>'[2]31'!J71</f>
        <v>0</v>
      </c>
      <c r="J69" s="195">
        <f>'[2]31'!K71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'[2]31'!B72</f>
        <v>42</v>
      </c>
      <c r="C70" s="195">
        <f>'[2]31'!C72</f>
        <v>30</v>
      </c>
      <c r="D70" s="195">
        <f>'[2]31'!D72</f>
        <v>0</v>
      </c>
      <c r="E70" s="195">
        <f>'[2]31'!E72</f>
        <v>0</v>
      </c>
      <c r="F70" s="15">
        <f t="shared" si="16"/>
        <v>72</v>
      </c>
      <c r="G70" s="194">
        <f>'[2]31'!H72</f>
        <v>37</v>
      </c>
      <c r="H70" s="195">
        <f>'[2]31'!I72</f>
        <v>0</v>
      </c>
      <c r="I70" s="195">
        <f>'[2]31'!J72</f>
        <v>0</v>
      </c>
      <c r="J70" s="195">
        <f>'[2]31'!K72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'[2]31'!B73</f>
        <v>42</v>
      </c>
      <c r="C71" s="195">
        <f>'[2]31'!C73</f>
        <v>30</v>
      </c>
      <c r="D71" s="195">
        <f>'[2]31'!D73</f>
        <v>0</v>
      </c>
      <c r="E71" s="195">
        <f>'[2]31'!E73</f>
        <v>0</v>
      </c>
      <c r="F71" s="15">
        <f t="shared" si="16"/>
        <v>72</v>
      </c>
      <c r="G71" s="194">
        <f>'[2]31'!H73</f>
        <v>38</v>
      </c>
      <c r="H71" s="195">
        <f>'[2]31'!I73</f>
        <v>0</v>
      </c>
      <c r="I71" s="195">
        <f>'[2]31'!J73</f>
        <v>0</v>
      </c>
      <c r="J71" s="195">
        <f>'[2]31'!K73</f>
        <v>0</v>
      </c>
      <c r="K71" s="15">
        <f t="shared" si="13"/>
        <v>38</v>
      </c>
      <c r="L71" s="18">
        <f>frq!C71</f>
        <v>1</v>
      </c>
      <c r="M71" s="124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194">
        <f>'[2]31'!B74</f>
        <v>42</v>
      </c>
      <c r="C72" s="195">
        <f>'[2]31'!C74</f>
        <v>30</v>
      </c>
      <c r="D72" s="195">
        <f>'[2]31'!D74</f>
        <v>0</v>
      </c>
      <c r="E72" s="195">
        <f>'[2]31'!E74</f>
        <v>0</v>
      </c>
      <c r="F72" s="15">
        <f t="shared" si="16"/>
        <v>72</v>
      </c>
      <c r="G72" s="194">
        <f>'[2]31'!H74</f>
        <v>38</v>
      </c>
      <c r="H72" s="195">
        <f>'[2]31'!I74</f>
        <v>0</v>
      </c>
      <c r="I72" s="195">
        <f>'[2]31'!J74</f>
        <v>0</v>
      </c>
      <c r="J72" s="195">
        <f>'[2]31'!K74</f>
        <v>0</v>
      </c>
      <c r="K72" s="15">
        <f t="shared" si="13"/>
        <v>38</v>
      </c>
      <c r="L72" s="18">
        <f>frq!C72</f>
        <v>1</v>
      </c>
      <c r="M72" s="124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194">
        <f>'[2]31'!B75</f>
        <v>42</v>
      </c>
      <c r="C73" s="195">
        <f>'[2]31'!C75</f>
        <v>30</v>
      </c>
      <c r="D73" s="195">
        <f>'[2]31'!D75</f>
        <v>0</v>
      </c>
      <c r="E73" s="195">
        <f>'[2]31'!E75</f>
        <v>0</v>
      </c>
      <c r="F73" s="15">
        <f t="shared" si="16"/>
        <v>72</v>
      </c>
      <c r="G73" s="194">
        <f>'[2]31'!H75</f>
        <v>38</v>
      </c>
      <c r="H73" s="195">
        <f>'[2]31'!I75</f>
        <v>0</v>
      </c>
      <c r="I73" s="195">
        <f>'[2]31'!J75</f>
        <v>0</v>
      </c>
      <c r="J73" s="195">
        <f>'[2]31'!K75</f>
        <v>0</v>
      </c>
      <c r="K73" s="15">
        <f t="shared" si="13"/>
        <v>38</v>
      </c>
      <c r="L73" s="18">
        <f>frq!C73</f>
        <v>1</v>
      </c>
      <c r="M73" s="124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194">
        <f>'[2]31'!B76</f>
        <v>42</v>
      </c>
      <c r="C74" s="195">
        <f>'[2]31'!C76</f>
        <v>30</v>
      </c>
      <c r="D74" s="195">
        <f>'[2]31'!D76</f>
        <v>0</v>
      </c>
      <c r="E74" s="195">
        <f>'[2]31'!E76</f>
        <v>0</v>
      </c>
      <c r="F74" s="15">
        <f t="shared" si="16"/>
        <v>72</v>
      </c>
      <c r="G74" s="194">
        <f>'[2]31'!H76</f>
        <v>38</v>
      </c>
      <c r="H74" s="195">
        <f>'[2]31'!I76</f>
        <v>0</v>
      </c>
      <c r="I74" s="195">
        <f>'[2]31'!J76</f>
        <v>0</v>
      </c>
      <c r="J74" s="195">
        <f>'[2]31'!K76</f>
        <v>0</v>
      </c>
      <c r="K74" s="15">
        <f t="shared" si="13"/>
        <v>38</v>
      </c>
      <c r="L74" s="18">
        <f>frq!C74</f>
        <v>1</v>
      </c>
      <c r="M74" s="124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194">
        <f>'[2]31'!B77</f>
        <v>42</v>
      </c>
      <c r="C75" s="195">
        <f>'[2]31'!C77</f>
        <v>30</v>
      </c>
      <c r="D75" s="195">
        <f>'[2]31'!D77</f>
        <v>0</v>
      </c>
      <c r="E75" s="195">
        <f>'[2]31'!E77</f>
        <v>0</v>
      </c>
      <c r="F75" s="15">
        <f t="shared" si="16"/>
        <v>72</v>
      </c>
      <c r="G75" s="194">
        <f>'[2]31'!H77</f>
        <v>38</v>
      </c>
      <c r="H75" s="195">
        <f>'[2]31'!I77</f>
        <v>0</v>
      </c>
      <c r="I75" s="195">
        <f>'[2]31'!J77</f>
        <v>0</v>
      </c>
      <c r="J75" s="195">
        <f>'[2]31'!K77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'[2]31'!B78</f>
        <v>42</v>
      </c>
      <c r="C76" s="195">
        <f>'[2]31'!C78</f>
        <v>30</v>
      </c>
      <c r="D76" s="195">
        <f>'[2]31'!D78</f>
        <v>0</v>
      </c>
      <c r="E76" s="195">
        <f>'[2]31'!E78</f>
        <v>0</v>
      </c>
      <c r="F76" s="15">
        <f t="shared" si="16"/>
        <v>72</v>
      </c>
      <c r="G76" s="194">
        <f>'[2]31'!H78</f>
        <v>38</v>
      </c>
      <c r="H76" s="195">
        <f>'[2]31'!I78</f>
        <v>0</v>
      </c>
      <c r="I76" s="195">
        <f>'[2]31'!J78</f>
        <v>0</v>
      </c>
      <c r="J76" s="195">
        <f>'[2]31'!K78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'[2]31'!B79</f>
        <v>42</v>
      </c>
      <c r="C77" s="195">
        <f>'[2]31'!C79</f>
        <v>30</v>
      </c>
      <c r="D77" s="195">
        <f>'[2]31'!D79</f>
        <v>0</v>
      </c>
      <c r="E77" s="195">
        <f>'[2]31'!E79</f>
        <v>0</v>
      </c>
      <c r="F77" s="15">
        <f t="shared" si="16"/>
        <v>72</v>
      </c>
      <c r="G77" s="194">
        <f>'[2]31'!H79</f>
        <v>38</v>
      </c>
      <c r="H77" s="195">
        <f>'[2]31'!I79</f>
        <v>0</v>
      </c>
      <c r="I77" s="195">
        <f>'[2]31'!J79</f>
        <v>0</v>
      </c>
      <c r="J77" s="195">
        <f>'[2]31'!K79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'[2]31'!B80</f>
        <v>42</v>
      </c>
      <c r="C78" s="195">
        <f>'[2]31'!C80</f>
        <v>30</v>
      </c>
      <c r="D78" s="195">
        <f>'[2]31'!D80</f>
        <v>0</v>
      </c>
      <c r="E78" s="195">
        <f>'[2]31'!E80</f>
        <v>0</v>
      </c>
      <c r="F78" s="15">
        <f t="shared" si="16"/>
        <v>72</v>
      </c>
      <c r="G78" s="194">
        <f>'[2]31'!H80</f>
        <v>38</v>
      </c>
      <c r="H78" s="195">
        <f>'[2]31'!I80</f>
        <v>0</v>
      </c>
      <c r="I78" s="195">
        <f>'[2]31'!J80</f>
        <v>0</v>
      </c>
      <c r="J78" s="195">
        <f>'[2]31'!K80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'[2]31'!B81</f>
        <v>42</v>
      </c>
      <c r="C79" s="195">
        <f>'[2]31'!C81</f>
        <v>30</v>
      </c>
      <c r="D79" s="195">
        <f>'[2]31'!D81</f>
        <v>0</v>
      </c>
      <c r="E79" s="195">
        <f>'[2]31'!E81</f>
        <v>0</v>
      </c>
      <c r="F79" s="15">
        <f t="shared" si="16"/>
        <v>72</v>
      </c>
      <c r="G79" s="194">
        <f>'[2]31'!H81</f>
        <v>38</v>
      </c>
      <c r="H79" s="195">
        <f>'[2]31'!I81</f>
        <v>0</v>
      </c>
      <c r="I79" s="195">
        <f>'[2]31'!J81</f>
        <v>0</v>
      </c>
      <c r="J79" s="195">
        <f>'[2]31'!K81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'[2]31'!B82</f>
        <v>42</v>
      </c>
      <c r="C80" s="195">
        <f>'[2]31'!C82</f>
        <v>30</v>
      </c>
      <c r="D80" s="195">
        <f>'[2]31'!D82</f>
        <v>0</v>
      </c>
      <c r="E80" s="195">
        <f>'[2]31'!E82</f>
        <v>0</v>
      </c>
      <c r="F80" s="15">
        <f t="shared" si="16"/>
        <v>72</v>
      </c>
      <c r="G80" s="194">
        <f>'[2]31'!H82</f>
        <v>38</v>
      </c>
      <c r="H80" s="195">
        <f>'[2]31'!I82</f>
        <v>0</v>
      </c>
      <c r="I80" s="195">
        <f>'[2]31'!J82</f>
        <v>0</v>
      </c>
      <c r="J80" s="195">
        <f>'[2]31'!K82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'[2]31'!B83</f>
        <v>42</v>
      </c>
      <c r="C81" s="195">
        <f>'[2]31'!C83</f>
        <v>30</v>
      </c>
      <c r="D81" s="195">
        <f>'[2]31'!D83</f>
        <v>0</v>
      </c>
      <c r="E81" s="195">
        <f>'[2]31'!E83</f>
        <v>0</v>
      </c>
      <c r="F81" s="15">
        <f t="shared" si="16"/>
        <v>72</v>
      </c>
      <c r="G81" s="194">
        <f>'[2]31'!H83</f>
        <v>38</v>
      </c>
      <c r="H81" s="195">
        <f>'[2]31'!I83</f>
        <v>0</v>
      </c>
      <c r="I81" s="195">
        <f>'[2]31'!J83</f>
        <v>0</v>
      </c>
      <c r="J81" s="195">
        <f>'[2]31'!K83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'[2]31'!B84</f>
        <v>42</v>
      </c>
      <c r="C82" s="195">
        <f>'[2]31'!C84</f>
        <v>30</v>
      </c>
      <c r="D82" s="195">
        <f>'[2]31'!D84</f>
        <v>0</v>
      </c>
      <c r="E82" s="195">
        <f>'[2]31'!E84</f>
        <v>0</v>
      </c>
      <c r="F82" s="15">
        <f t="shared" si="16"/>
        <v>72</v>
      </c>
      <c r="G82" s="194">
        <f>'[2]31'!H84</f>
        <v>38</v>
      </c>
      <c r="H82" s="195">
        <f>'[2]31'!I84</f>
        <v>0</v>
      </c>
      <c r="I82" s="195">
        <f>'[2]31'!J84</f>
        <v>0</v>
      </c>
      <c r="J82" s="195">
        <f>'[2]31'!K84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'[2]31'!B85</f>
        <v>42</v>
      </c>
      <c r="C83" s="195">
        <f>'[2]31'!C85</f>
        <v>30</v>
      </c>
      <c r="D83" s="195">
        <f>'[2]31'!D85</f>
        <v>0</v>
      </c>
      <c r="E83" s="195">
        <f>'[2]31'!E85</f>
        <v>0</v>
      </c>
      <c r="F83" s="15">
        <f t="shared" si="16"/>
        <v>72</v>
      </c>
      <c r="G83" s="194">
        <f>'[2]31'!H85</f>
        <v>35</v>
      </c>
      <c r="H83" s="195">
        <f>'[2]31'!I85</f>
        <v>0</v>
      </c>
      <c r="I83" s="195">
        <f>'[2]31'!J85</f>
        <v>0</v>
      </c>
      <c r="J83" s="195">
        <f>'[2]31'!K85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4">
        <f>'[2]31'!B86</f>
        <v>42</v>
      </c>
      <c r="C84" s="195">
        <f>'[2]31'!C86</f>
        <v>30</v>
      </c>
      <c r="D84" s="195">
        <f>'[2]31'!D86</f>
        <v>0</v>
      </c>
      <c r="E84" s="195">
        <f>'[2]31'!E86</f>
        <v>0</v>
      </c>
      <c r="F84" s="15">
        <f t="shared" si="16"/>
        <v>72</v>
      </c>
      <c r="G84" s="194">
        <f>'[2]31'!H86</f>
        <v>35</v>
      </c>
      <c r="H84" s="195">
        <f>'[2]31'!I86</f>
        <v>0</v>
      </c>
      <c r="I84" s="195">
        <f>'[2]31'!J86</f>
        <v>0</v>
      </c>
      <c r="J84" s="195">
        <f>'[2]31'!K86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4">
        <f>'[2]31'!B87</f>
        <v>42</v>
      </c>
      <c r="C85" s="195">
        <f>'[2]31'!C87</f>
        <v>30</v>
      </c>
      <c r="D85" s="195">
        <f>'[2]31'!D87</f>
        <v>0</v>
      </c>
      <c r="E85" s="195">
        <f>'[2]31'!E87</f>
        <v>0</v>
      </c>
      <c r="F85" s="15">
        <f t="shared" si="16"/>
        <v>72</v>
      </c>
      <c r="G85" s="194">
        <f>'[2]31'!H87</f>
        <v>35</v>
      </c>
      <c r="H85" s="195">
        <f>'[2]31'!I87</f>
        <v>0</v>
      </c>
      <c r="I85" s="195">
        <f>'[2]31'!J87</f>
        <v>0</v>
      </c>
      <c r="J85" s="195">
        <f>'[2]31'!K87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4">
        <f>'[2]31'!B88</f>
        <v>42</v>
      </c>
      <c r="C86" s="195">
        <f>'[2]31'!C88</f>
        <v>30</v>
      </c>
      <c r="D86" s="195">
        <f>'[2]31'!D88</f>
        <v>0</v>
      </c>
      <c r="E86" s="195">
        <f>'[2]31'!E88</f>
        <v>0</v>
      </c>
      <c r="F86" s="15">
        <f t="shared" si="16"/>
        <v>72</v>
      </c>
      <c r="G86" s="194">
        <f>'[2]31'!H88</f>
        <v>35</v>
      </c>
      <c r="H86" s="195">
        <f>'[2]31'!I88</f>
        <v>0</v>
      </c>
      <c r="I86" s="195">
        <f>'[2]31'!J88</f>
        <v>0</v>
      </c>
      <c r="J86" s="195">
        <f>'[2]31'!K88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4">
        <f>'[2]31'!B89</f>
        <v>42</v>
      </c>
      <c r="C87" s="195">
        <f>'[2]31'!C89</f>
        <v>30</v>
      </c>
      <c r="D87" s="195">
        <f>'[2]31'!D89</f>
        <v>0</v>
      </c>
      <c r="E87" s="195">
        <f>'[2]31'!E89</f>
        <v>0</v>
      </c>
      <c r="F87" s="15">
        <f t="shared" si="16"/>
        <v>72</v>
      </c>
      <c r="G87" s="194">
        <f>'[2]31'!H89</f>
        <v>35</v>
      </c>
      <c r="H87" s="195">
        <f>'[2]31'!I89</f>
        <v>0</v>
      </c>
      <c r="I87" s="195">
        <f>'[2]31'!J89</f>
        <v>0</v>
      </c>
      <c r="J87" s="195">
        <f>'[2]31'!K89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4">
        <f>'[2]31'!B90</f>
        <v>42</v>
      </c>
      <c r="C88" s="195">
        <f>'[2]31'!C90</f>
        <v>30</v>
      </c>
      <c r="D88" s="195">
        <f>'[2]31'!D90</f>
        <v>0</v>
      </c>
      <c r="E88" s="195">
        <f>'[2]31'!E90</f>
        <v>0</v>
      </c>
      <c r="F88" s="15">
        <f t="shared" si="16"/>
        <v>72</v>
      </c>
      <c r="G88" s="194">
        <f>'[2]31'!H90</f>
        <v>35</v>
      </c>
      <c r="H88" s="195">
        <f>'[2]31'!I90</f>
        <v>0</v>
      </c>
      <c r="I88" s="195">
        <f>'[2]31'!J90</f>
        <v>0</v>
      </c>
      <c r="J88" s="195">
        <f>'[2]31'!K90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4">
        <f>'[2]31'!B91</f>
        <v>42</v>
      </c>
      <c r="C89" s="195">
        <f>'[2]31'!C91</f>
        <v>30</v>
      </c>
      <c r="D89" s="195">
        <f>'[2]31'!D91</f>
        <v>0</v>
      </c>
      <c r="E89" s="195">
        <f>'[2]31'!E91</f>
        <v>0</v>
      </c>
      <c r="F89" s="15">
        <f t="shared" si="16"/>
        <v>72</v>
      </c>
      <c r="G89" s="194">
        <f>'[2]31'!H91</f>
        <v>35</v>
      </c>
      <c r="H89" s="195">
        <f>'[2]31'!I91</f>
        <v>0</v>
      </c>
      <c r="I89" s="195">
        <f>'[2]31'!J91</f>
        <v>0</v>
      </c>
      <c r="J89" s="195">
        <f>'[2]31'!K91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4">
        <f>'[2]31'!B92</f>
        <v>42</v>
      </c>
      <c r="C90" s="195">
        <f>'[2]31'!C92</f>
        <v>30</v>
      </c>
      <c r="D90" s="195">
        <f>'[2]31'!D92</f>
        <v>0</v>
      </c>
      <c r="E90" s="195">
        <f>'[2]31'!E92</f>
        <v>0</v>
      </c>
      <c r="F90" s="15">
        <f t="shared" si="16"/>
        <v>72</v>
      </c>
      <c r="G90" s="194">
        <f>'[2]31'!H92</f>
        <v>35</v>
      </c>
      <c r="H90" s="195">
        <f>'[2]31'!I92</f>
        <v>0</v>
      </c>
      <c r="I90" s="195">
        <f>'[2]31'!J92</f>
        <v>0</v>
      </c>
      <c r="J90" s="195">
        <f>'[2]31'!K92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4">
        <f>'[2]31'!B93</f>
        <v>42</v>
      </c>
      <c r="C91" s="195">
        <f>'[2]31'!C93</f>
        <v>30</v>
      </c>
      <c r="D91" s="195">
        <f>'[2]31'!D93</f>
        <v>0</v>
      </c>
      <c r="E91" s="195">
        <f>'[2]31'!E93</f>
        <v>0</v>
      </c>
      <c r="F91" s="15">
        <f t="shared" si="16"/>
        <v>72</v>
      </c>
      <c r="G91" s="194">
        <f>'[2]31'!H93</f>
        <v>35</v>
      </c>
      <c r="H91" s="195">
        <f>'[2]31'!I93</f>
        <v>0</v>
      </c>
      <c r="I91" s="195">
        <f>'[2]31'!J93</f>
        <v>0</v>
      </c>
      <c r="J91" s="195">
        <f>'[2]31'!K93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4">
        <f>'[2]31'!B94</f>
        <v>42</v>
      </c>
      <c r="C92" s="195">
        <f>'[2]31'!C94</f>
        <v>30</v>
      </c>
      <c r="D92" s="195">
        <f>'[2]31'!D94</f>
        <v>0</v>
      </c>
      <c r="E92" s="195">
        <f>'[2]31'!E94</f>
        <v>0</v>
      </c>
      <c r="F92" s="15">
        <f t="shared" si="16"/>
        <v>72</v>
      </c>
      <c r="G92" s="194">
        <f>'[2]31'!H94</f>
        <v>35</v>
      </c>
      <c r="H92" s="195">
        <f>'[2]31'!I94</f>
        <v>0</v>
      </c>
      <c r="I92" s="195">
        <f>'[2]31'!J94</f>
        <v>0</v>
      </c>
      <c r="J92" s="195">
        <f>'[2]31'!K94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4">
        <f>'[2]31'!B95</f>
        <v>42</v>
      </c>
      <c r="C93" s="195">
        <f>'[2]31'!C95</f>
        <v>30</v>
      </c>
      <c r="D93" s="195">
        <f>'[2]31'!D95</f>
        <v>0</v>
      </c>
      <c r="E93" s="195">
        <f>'[2]31'!E95</f>
        <v>0</v>
      </c>
      <c r="F93" s="15">
        <f t="shared" si="16"/>
        <v>72</v>
      </c>
      <c r="G93" s="194">
        <f>'[2]31'!H95</f>
        <v>35</v>
      </c>
      <c r="H93" s="195">
        <f>'[2]31'!I95</f>
        <v>0</v>
      </c>
      <c r="I93" s="195">
        <f>'[2]31'!J95</f>
        <v>0</v>
      </c>
      <c r="J93" s="195">
        <f>'[2]31'!K95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4">
        <f>'[2]31'!B96</f>
        <v>42</v>
      </c>
      <c r="C94" s="195">
        <f>'[2]31'!C96</f>
        <v>30</v>
      </c>
      <c r="D94" s="195">
        <f>'[2]31'!D96</f>
        <v>0</v>
      </c>
      <c r="E94" s="195">
        <f>'[2]31'!E96</f>
        <v>0</v>
      </c>
      <c r="F94" s="15">
        <f t="shared" si="16"/>
        <v>72</v>
      </c>
      <c r="G94" s="194">
        <f>'[2]31'!H96</f>
        <v>35</v>
      </c>
      <c r="H94" s="195">
        <f>'[2]31'!I96</f>
        <v>0</v>
      </c>
      <c r="I94" s="195">
        <f>'[2]31'!J96</f>
        <v>0</v>
      </c>
      <c r="J94" s="195">
        <f>'[2]31'!K96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4">
        <f>'[2]31'!B97</f>
        <v>42</v>
      </c>
      <c r="C95" s="195">
        <f>'[2]31'!C97</f>
        <v>30</v>
      </c>
      <c r="D95" s="195">
        <f>'[2]31'!D97</f>
        <v>0</v>
      </c>
      <c r="E95" s="195">
        <f>'[2]31'!E97</f>
        <v>0</v>
      </c>
      <c r="F95" s="15">
        <f t="shared" si="16"/>
        <v>72</v>
      </c>
      <c r="G95" s="194">
        <f>'[2]31'!H97</f>
        <v>35</v>
      </c>
      <c r="H95" s="195">
        <f>'[2]31'!I97</f>
        <v>0</v>
      </c>
      <c r="I95" s="195">
        <f>'[2]31'!J97</f>
        <v>0</v>
      </c>
      <c r="J95" s="195">
        <f>'[2]31'!K97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4">
        <f>'[2]31'!B98</f>
        <v>42</v>
      </c>
      <c r="C96" s="195">
        <f>'[2]31'!C98</f>
        <v>30</v>
      </c>
      <c r="D96" s="195">
        <f>'[2]31'!D98</f>
        <v>0</v>
      </c>
      <c r="E96" s="195">
        <f>'[2]31'!E98</f>
        <v>0</v>
      </c>
      <c r="F96" s="15">
        <f t="shared" si="16"/>
        <v>72</v>
      </c>
      <c r="G96" s="194">
        <f>'[2]31'!H98</f>
        <v>35</v>
      </c>
      <c r="H96" s="195">
        <f>'[2]31'!I98</f>
        <v>0</v>
      </c>
      <c r="I96" s="195">
        <f>'[2]31'!J98</f>
        <v>0</v>
      </c>
      <c r="J96" s="195">
        <f>'[2]31'!K98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4">
        <f>'[2]31'!B99</f>
        <v>42</v>
      </c>
      <c r="C97" s="195">
        <f>'[2]31'!C99</f>
        <v>30</v>
      </c>
      <c r="D97" s="195">
        <f>'[2]31'!D99</f>
        <v>0</v>
      </c>
      <c r="E97" s="195">
        <f>'[2]31'!E99</f>
        <v>0</v>
      </c>
      <c r="F97" s="15">
        <f t="shared" si="16"/>
        <v>72</v>
      </c>
      <c r="G97" s="194">
        <f>'[2]31'!H99</f>
        <v>35</v>
      </c>
      <c r="H97" s="195">
        <f>'[2]31'!I99</f>
        <v>0</v>
      </c>
      <c r="I97" s="195">
        <f>'[2]31'!J99</f>
        <v>0</v>
      </c>
      <c r="J97" s="195">
        <f>'[2]31'!K99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4">
        <f>'[2]31'!B100</f>
        <v>42</v>
      </c>
      <c r="C98" s="195">
        <f>'[2]31'!C100</f>
        <v>30</v>
      </c>
      <c r="D98" s="195">
        <f>'[2]31'!D100</f>
        <v>0</v>
      </c>
      <c r="E98" s="195">
        <f>'[2]31'!E100</f>
        <v>0</v>
      </c>
      <c r="F98" s="15">
        <f t="shared" si="16"/>
        <v>72</v>
      </c>
      <c r="G98" s="194">
        <f>'[2]31'!H100</f>
        <v>35</v>
      </c>
      <c r="H98" s="195">
        <f>'[2]31'!I100</f>
        <v>0</v>
      </c>
      <c r="I98" s="195">
        <f>'[2]31'!J100</f>
        <v>0</v>
      </c>
      <c r="J98" s="195">
        <f>'[2]31'!K100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0.876</v>
      </c>
      <c r="L99" s="128">
        <f t="shared" si="17"/>
        <v>2.4E-2</v>
      </c>
      <c r="M99" s="128">
        <f t="shared" si="17"/>
        <v>0.86639999999999862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0.86639999999999862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1010</v>
      </c>
      <c r="G3" s="16">
        <f>'[3]31'!G5</f>
        <v>30</v>
      </c>
      <c r="H3" s="17">
        <f>SUM(B3:G3)</f>
        <v>1360</v>
      </c>
      <c r="I3" s="15">
        <f>'[3]31'!J5</f>
        <v>320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170</v>
      </c>
      <c r="N3" s="16">
        <f>'[3]31'!O5</f>
        <v>0</v>
      </c>
      <c r="O3" s="17">
        <f>SUM(I3:N3)</f>
        <v>490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170</v>
      </c>
      <c r="V3" s="16">
        <f t="shared" si="0"/>
        <v>0</v>
      </c>
      <c r="W3" s="17">
        <f>SUM(Q3:V3)</f>
        <v>490</v>
      </c>
      <c r="X3" s="8">
        <f>AW3</f>
        <v>26.34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26.34</v>
      </c>
      <c r="AE3" s="8">
        <f>BD3</f>
        <v>26.34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26.34</v>
      </c>
      <c r="AL3" s="8">
        <f t="shared" ref="AL3:AQ18" si="3">Q3-X3-AE3</f>
        <v>267.32000000000005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170</v>
      </c>
      <c r="AQ3" s="8">
        <f t="shared" si="3"/>
        <v>0</v>
      </c>
      <c r="AR3" s="8">
        <f>SUM(AL3:AQ3)</f>
        <v>437.32000000000005</v>
      </c>
      <c r="AT3" s="8">
        <v>25.37</v>
      </c>
      <c r="AU3" s="8">
        <v>25.37</v>
      </c>
      <c r="AW3" s="198">
        <v>26.34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26.34</v>
      </c>
      <c r="BD3" s="198">
        <v>26.34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26.34</v>
      </c>
      <c r="BL3" s="8">
        <f>AT3</f>
        <v>25.37</v>
      </c>
      <c r="BM3" s="8">
        <f>AU3</f>
        <v>25.37</v>
      </c>
      <c r="BN3" s="8">
        <f>BC3</f>
        <v>26.34</v>
      </c>
      <c r="BO3" s="8">
        <f>BJ3</f>
        <v>26.34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1010</v>
      </c>
      <c r="G4" s="16">
        <f>'[3]31'!G6</f>
        <v>30</v>
      </c>
      <c r="H4" s="17">
        <f>SUM(B4:G4)</f>
        <v>1360</v>
      </c>
      <c r="I4" s="15">
        <f>'[3]31'!J6</f>
        <v>320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170</v>
      </c>
      <c r="N4" s="16">
        <f>'[3]31'!O6</f>
        <v>0</v>
      </c>
      <c r="O4" s="17">
        <f>SUM(I4:N4)</f>
        <v>490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170</v>
      </c>
      <c r="V4" s="16">
        <f>IF($P4=1,N4,IF(AND($P4=0.985,N4&gt;0.985*G4),G4*0.985,IF(AND($P4=0.965,N4&gt;0.965*G4),0.965*G4,N4)))</f>
        <v>0</v>
      </c>
      <c r="W4" s="17">
        <f>SUM(Q4:V4)</f>
        <v>490</v>
      </c>
      <c r="X4" s="8">
        <f t="shared" ref="X4:X67" si="4">AW4</f>
        <v>26.34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26.34</v>
      </c>
      <c r="AE4" s="8">
        <f t="shared" ref="AE4:AE67" si="11">BD4</f>
        <v>26.34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26.34</v>
      </c>
      <c r="AL4" s="8">
        <f t="shared" si="3"/>
        <v>267.32000000000005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170</v>
      </c>
      <c r="AQ4" s="8">
        <f t="shared" si="3"/>
        <v>0</v>
      </c>
      <c r="AR4" s="8">
        <f t="shared" ref="AR4:AR67" si="18">SUM(AL4:AQ4)</f>
        <v>437.32000000000005</v>
      </c>
      <c r="AT4" s="8">
        <v>25.37</v>
      </c>
      <c r="AU4" s="8">
        <v>25.37</v>
      </c>
      <c r="AW4" s="198">
        <v>26.34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26.34</v>
      </c>
      <c r="BD4" s="198">
        <v>26.34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26.34</v>
      </c>
      <c r="BL4" s="8">
        <f t="shared" ref="BL4:BL67" si="21">AT4</f>
        <v>25.37</v>
      </c>
      <c r="BM4" s="8">
        <f t="shared" ref="BM4:BM67" si="22">AU4</f>
        <v>25.37</v>
      </c>
      <c r="BN4" s="8">
        <f t="shared" ref="BN4:BN67" si="23">BC4</f>
        <v>26.34</v>
      </c>
      <c r="BO4" s="8">
        <f t="shared" ref="BO4:BO67" si="24">BJ4</f>
        <v>26.34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1010</v>
      </c>
      <c r="G5" s="16">
        <f>'[3]31'!G7</f>
        <v>30</v>
      </c>
      <c r="H5" s="17">
        <f t="shared" ref="H5:H68" si="27">SUM(B5:G5)</f>
        <v>1360</v>
      </c>
      <c r="I5" s="15">
        <f>'[3]31'!J7</f>
        <v>320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170</v>
      </c>
      <c r="N5" s="16">
        <f>'[3]31'!O7</f>
        <v>0</v>
      </c>
      <c r="O5" s="17">
        <f t="shared" ref="O5:O68" si="28">SUM(I5:N5)</f>
        <v>490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170</v>
      </c>
      <c r="V5" s="16">
        <f t="shared" si="0"/>
        <v>0</v>
      </c>
      <c r="W5" s="17">
        <f t="shared" ref="W5:W68" si="30">SUM(Q5:V5)</f>
        <v>490</v>
      </c>
      <c r="X5" s="8">
        <f t="shared" si="4"/>
        <v>26.34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26.34</v>
      </c>
      <c r="AE5" s="8">
        <f t="shared" si="11"/>
        <v>26.34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26.34</v>
      </c>
      <c r="AL5" s="8">
        <f t="shared" si="3"/>
        <v>267.32000000000005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170</v>
      </c>
      <c r="AQ5" s="8">
        <f t="shared" si="3"/>
        <v>0</v>
      </c>
      <c r="AR5" s="8">
        <f t="shared" si="18"/>
        <v>437.32000000000005</v>
      </c>
      <c r="AT5" s="8">
        <v>25.37</v>
      </c>
      <c r="AU5" s="8">
        <v>25.37</v>
      </c>
      <c r="AW5" s="198">
        <v>26.34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26.34</v>
      </c>
      <c r="BD5" s="198">
        <v>26.34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26.34</v>
      </c>
      <c r="BL5" s="8">
        <f t="shared" si="21"/>
        <v>25.37</v>
      </c>
      <c r="BM5" s="8">
        <f t="shared" si="22"/>
        <v>25.37</v>
      </c>
      <c r="BN5" s="8">
        <f t="shared" si="23"/>
        <v>26.34</v>
      </c>
      <c r="BO5" s="8">
        <f t="shared" si="24"/>
        <v>26.34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1010</v>
      </c>
      <c r="G6" s="16">
        <f>'[3]31'!G8</f>
        <v>30</v>
      </c>
      <c r="H6" s="17">
        <f t="shared" si="27"/>
        <v>1360</v>
      </c>
      <c r="I6" s="15">
        <f>'[3]31'!J8</f>
        <v>320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170</v>
      </c>
      <c r="N6" s="16">
        <f>'[3]31'!O8</f>
        <v>0</v>
      </c>
      <c r="O6" s="17">
        <f t="shared" si="28"/>
        <v>490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170</v>
      </c>
      <c r="V6" s="16">
        <f t="shared" si="0"/>
        <v>0</v>
      </c>
      <c r="W6" s="17">
        <f t="shared" si="30"/>
        <v>490</v>
      </c>
      <c r="X6" s="8">
        <f t="shared" si="4"/>
        <v>26.34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26.34</v>
      </c>
      <c r="AE6" s="8">
        <f t="shared" si="11"/>
        <v>26.34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26.34</v>
      </c>
      <c r="AL6" s="8">
        <f t="shared" si="3"/>
        <v>267.32000000000005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170</v>
      </c>
      <c r="AQ6" s="8">
        <f t="shared" si="3"/>
        <v>0</v>
      </c>
      <c r="AR6" s="8">
        <f t="shared" si="18"/>
        <v>437.32000000000005</v>
      </c>
      <c r="AT6" s="8">
        <v>25.37</v>
      </c>
      <c r="AU6" s="8">
        <v>25.37</v>
      </c>
      <c r="AW6" s="198">
        <v>26.34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26.34</v>
      </c>
      <c r="BD6" s="198">
        <v>26.34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26.34</v>
      </c>
      <c r="BL6" s="8">
        <f t="shared" si="21"/>
        <v>25.37</v>
      </c>
      <c r="BM6" s="8">
        <f t="shared" si="22"/>
        <v>25.37</v>
      </c>
      <c r="BN6" s="8">
        <f t="shared" si="23"/>
        <v>26.34</v>
      </c>
      <c r="BO6" s="8">
        <f t="shared" si="24"/>
        <v>26.34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1010</v>
      </c>
      <c r="G7" s="16">
        <f>'[3]31'!G9</f>
        <v>30</v>
      </c>
      <c r="H7" s="17">
        <f t="shared" si="27"/>
        <v>1360</v>
      </c>
      <c r="I7" s="15">
        <f>'[3]31'!J9</f>
        <v>320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170</v>
      </c>
      <c r="N7" s="16">
        <f>'[3]31'!O9</f>
        <v>0</v>
      </c>
      <c r="O7" s="17">
        <f t="shared" si="28"/>
        <v>490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170</v>
      </c>
      <c r="V7" s="16">
        <f t="shared" si="0"/>
        <v>0</v>
      </c>
      <c r="W7" s="17">
        <f t="shared" si="30"/>
        <v>490</v>
      </c>
      <c r="X7" s="8">
        <f t="shared" si="4"/>
        <v>26.34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26.34</v>
      </c>
      <c r="AE7" s="8">
        <f t="shared" si="11"/>
        <v>26.34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26.34</v>
      </c>
      <c r="AL7" s="8">
        <f t="shared" si="3"/>
        <v>267.32000000000005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170</v>
      </c>
      <c r="AQ7" s="8">
        <f t="shared" si="3"/>
        <v>0</v>
      </c>
      <c r="AR7" s="8">
        <f t="shared" si="18"/>
        <v>437.32000000000005</v>
      </c>
      <c r="AT7" s="8">
        <v>25.37</v>
      </c>
      <c r="AU7" s="8">
        <v>25.37</v>
      </c>
      <c r="AW7" s="198">
        <v>26.34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26.34</v>
      </c>
      <c r="BD7" s="198">
        <v>26.34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26.34</v>
      </c>
      <c r="BL7" s="8">
        <f t="shared" si="21"/>
        <v>25.37</v>
      </c>
      <c r="BM7" s="8">
        <f t="shared" si="22"/>
        <v>25.37</v>
      </c>
      <c r="BN7" s="8">
        <f t="shared" si="23"/>
        <v>26.34</v>
      </c>
      <c r="BO7" s="8">
        <f t="shared" si="24"/>
        <v>26.34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1010</v>
      </c>
      <c r="G8" s="16">
        <f>'[3]31'!G10</f>
        <v>30</v>
      </c>
      <c r="H8" s="17">
        <f t="shared" si="27"/>
        <v>1360</v>
      </c>
      <c r="I8" s="15">
        <f>'[3]31'!J10</f>
        <v>320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150</v>
      </c>
      <c r="N8" s="16">
        <f>'[3]31'!O10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26.34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26.34</v>
      </c>
      <c r="AE8" s="8">
        <f t="shared" si="11"/>
        <v>26.34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26.34</v>
      </c>
      <c r="AL8" s="8">
        <f t="shared" si="3"/>
        <v>267.32000000000005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417.32000000000005</v>
      </c>
      <c r="AT8" s="8">
        <v>25.37</v>
      </c>
      <c r="AU8" s="8">
        <v>25.37</v>
      </c>
      <c r="AW8" s="198">
        <v>26.34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26.34</v>
      </c>
      <c r="BD8" s="198">
        <v>26.34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26.34</v>
      </c>
      <c r="BL8" s="8">
        <f t="shared" si="21"/>
        <v>25.37</v>
      </c>
      <c r="BM8" s="8">
        <f t="shared" si="22"/>
        <v>25.37</v>
      </c>
      <c r="BN8" s="8">
        <f t="shared" si="23"/>
        <v>26.34</v>
      </c>
      <c r="BO8" s="8">
        <f t="shared" si="24"/>
        <v>26.34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1010</v>
      </c>
      <c r="G9" s="16">
        <f>'[3]31'!G11</f>
        <v>30</v>
      </c>
      <c r="H9" s="17">
        <f t="shared" si="27"/>
        <v>1360</v>
      </c>
      <c r="I9" s="15">
        <f>'[3]31'!J11</f>
        <v>320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150</v>
      </c>
      <c r="N9" s="16">
        <f>'[3]31'!O11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26.34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26.34</v>
      </c>
      <c r="AE9" s="8">
        <f t="shared" si="11"/>
        <v>26.34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26.34</v>
      </c>
      <c r="AL9" s="8">
        <f t="shared" si="3"/>
        <v>267.32000000000005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417.32000000000005</v>
      </c>
      <c r="AT9" s="8">
        <v>25.37</v>
      </c>
      <c r="AU9" s="8">
        <v>25.37</v>
      </c>
      <c r="AW9" s="198">
        <v>26.34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26.34</v>
      </c>
      <c r="BD9" s="198">
        <v>26.34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26.34</v>
      </c>
      <c r="BL9" s="8">
        <f t="shared" si="21"/>
        <v>25.37</v>
      </c>
      <c r="BM9" s="8">
        <f t="shared" si="22"/>
        <v>25.37</v>
      </c>
      <c r="BN9" s="8">
        <f t="shared" si="23"/>
        <v>26.34</v>
      </c>
      <c r="BO9" s="8">
        <f t="shared" si="24"/>
        <v>26.34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1010</v>
      </c>
      <c r="G10" s="16">
        <f>'[3]31'!G12</f>
        <v>30</v>
      </c>
      <c r="H10" s="17">
        <f t="shared" si="27"/>
        <v>1360</v>
      </c>
      <c r="I10" s="15">
        <f>'[3]31'!J12</f>
        <v>320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150</v>
      </c>
      <c r="N10" s="16">
        <f>'[3]31'!O12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26.34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26.34</v>
      </c>
      <c r="AE10" s="8">
        <f t="shared" si="11"/>
        <v>26.34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26.34</v>
      </c>
      <c r="AL10" s="8">
        <f t="shared" si="3"/>
        <v>267.32000000000005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417.32000000000005</v>
      </c>
      <c r="AT10" s="8">
        <v>25.37</v>
      </c>
      <c r="AU10" s="8">
        <v>25.37</v>
      </c>
      <c r="AW10" s="198">
        <v>26.34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26.34</v>
      </c>
      <c r="BD10" s="198">
        <v>26.34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26.34</v>
      </c>
      <c r="BL10" s="8">
        <f t="shared" si="21"/>
        <v>25.37</v>
      </c>
      <c r="BM10" s="8">
        <f t="shared" si="22"/>
        <v>25.37</v>
      </c>
      <c r="BN10" s="8">
        <f t="shared" si="23"/>
        <v>26.34</v>
      </c>
      <c r="BO10" s="8">
        <f t="shared" si="24"/>
        <v>26.34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1010</v>
      </c>
      <c r="G11" s="16">
        <f>'[3]31'!G13</f>
        <v>30</v>
      </c>
      <c r="H11" s="17">
        <f t="shared" si="27"/>
        <v>1360</v>
      </c>
      <c r="I11" s="15">
        <f>'[3]31'!J13</f>
        <v>320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150</v>
      </c>
      <c r="N11" s="16">
        <f>'[3]31'!O13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26.34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26.34</v>
      </c>
      <c r="AE11" s="8">
        <f t="shared" si="11"/>
        <v>26.34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26.34</v>
      </c>
      <c r="AL11" s="8">
        <f t="shared" si="3"/>
        <v>267.32000000000005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417.32000000000005</v>
      </c>
      <c r="AT11" s="8">
        <v>25.37</v>
      </c>
      <c r="AU11" s="8">
        <v>25.37</v>
      </c>
      <c r="AW11" s="198">
        <v>26.34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26.34</v>
      </c>
      <c r="BD11" s="198">
        <v>26.34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26.34</v>
      </c>
      <c r="BL11" s="8">
        <f t="shared" si="21"/>
        <v>25.37</v>
      </c>
      <c r="BM11" s="8">
        <f t="shared" si="22"/>
        <v>25.37</v>
      </c>
      <c r="BN11" s="8">
        <f t="shared" si="23"/>
        <v>26.34</v>
      </c>
      <c r="BO11" s="8">
        <f t="shared" si="24"/>
        <v>26.34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1010</v>
      </c>
      <c r="G12" s="16">
        <f>'[3]31'!G14</f>
        <v>30</v>
      </c>
      <c r="H12" s="17">
        <f t="shared" si="27"/>
        <v>1360</v>
      </c>
      <c r="I12" s="15">
        <f>'[3]31'!J14</f>
        <v>320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150</v>
      </c>
      <c r="N12" s="16">
        <f>'[3]31'!O14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26.34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26.34</v>
      </c>
      <c r="AE12" s="8">
        <f t="shared" si="11"/>
        <v>26.34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26.34</v>
      </c>
      <c r="AL12" s="8">
        <f t="shared" si="3"/>
        <v>267.32000000000005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417.32000000000005</v>
      </c>
      <c r="AT12" s="8">
        <v>25.37</v>
      </c>
      <c r="AU12" s="8">
        <v>25.37</v>
      </c>
      <c r="AW12" s="198">
        <v>26.34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26.34</v>
      </c>
      <c r="BD12" s="198">
        <v>26.34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26.34</v>
      </c>
      <c r="BL12" s="8">
        <f t="shared" si="21"/>
        <v>25.37</v>
      </c>
      <c r="BM12" s="8">
        <f t="shared" si="22"/>
        <v>25.37</v>
      </c>
      <c r="BN12" s="8">
        <f t="shared" si="23"/>
        <v>26.34</v>
      </c>
      <c r="BO12" s="8">
        <f t="shared" si="24"/>
        <v>26.34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1010</v>
      </c>
      <c r="G13" s="16">
        <f>'[3]31'!G15</f>
        <v>30</v>
      </c>
      <c r="H13" s="17">
        <f t="shared" si="27"/>
        <v>1360</v>
      </c>
      <c r="I13" s="15">
        <f>'[3]31'!J15</f>
        <v>320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150</v>
      </c>
      <c r="N13" s="16">
        <f>'[3]31'!O15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26.34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26.34</v>
      </c>
      <c r="AE13" s="8">
        <f t="shared" si="11"/>
        <v>26.34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26.34</v>
      </c>
      <c r="AL13" s="8">
        <f t="shared" si="3"/>
        <v>267.32000000000005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417.32000000000005</v>
      </c>
      <c r="AT13" s="8">
        <v>25.37</v>
      </c>
      <c r="AU13" s="8">
        <v>25.37</v>
      </c>
      <c r="AW13" s="198">
        <v>26.34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26.34</v>
      </c>
      <c r="BD13" s="198">
        <v>26.34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26.34</v>
      </c>
      <c r="BL13" s="8">
        <f t="shared" si="21"/>
        <v>25.37</v>
      </c>
      <c r="BM13" s="8">
        <f t="shared" si="22"/>
        <v>25.37</v>
      </c>
      <c r="BN13" s="8">
        <f t="shared" si="23"/>
        <v>26.34</v>
      </c>
      <c r="BO13" s="8">
        <f t="shared" si="24"/>
        <v>26.34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1010</v>
      </c>
      <c r="G14" s="16">
        <f>'[3]31'!G16</f>
        <v>30</v>
      </c>
      <c r="H14" s="17">
        <f t="shared" si="27"/>
        <v>1360</v>
      </c>
      <c r="I14" s="15">
        <f>'[3]31'!J16</f>
        <v>320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150</v>
      </c>
      <c r="N14" s="16">
        <f>'[3]31'!O16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26.34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26.34</v>
      </c>
      <c r="AE14" s="8">
        <f t="shared" si="11"/>
        <v>26.34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26.34</v>
      </c>
      <c r="AL14" s="8">
        <f t="shared" si="3"/>
        <v>267.32000000000005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417.32000000000005</v>
      </c>
      <c r="AT14" s="8">
        <v>25.37</v>
      </c>
      <c r="AU14" s="8">
        <v>25.37</v>
      </c>
      <c r="AW14" s="198">
        <v>26.34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26.34</v>
      </c>
      <c r="BD14" s="198">
        <v>26.34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26.34</v>
      </c>
      <c r="BL14" s="8">
        <f t="shared" si="21"/>
        <v>25.37</v>
      </c>
      <c r="BM14" s="8">
        <f t="shared" si="22"/>
        <v>25.37</v>
      </c>
      <c r="BN14" s="8">
        <f t="shared" si="23"/>
        <v>26.34</v>
      </c>
      <c r="BO14" s="8">
        <f t="shared" si="24"/>
        <v>26.34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1010</v>
      </c>
      <c r="G15" s="16">
        <f>'[3]31'!G17</f>
        <v>0</v>
      </c>
      <c r="H15" s="17">
        <f t="shared" si="27"/>
        <v>1330</v>
      </c>
      <c r="I15" s="15">
        <f>'[3]31'!J17</f>
        <v>320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150</v>
      </c>
      <c r="N15" s="16">
        <f>'[3]31'!O17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26.34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26.34</v>
      </c>
      <c r="AE15" s="8">
        <f t="shared" si="11"/>
        <v>26.34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26.34</v>
      </c>
      <c r="AL15" s="8">
        <f t="shared" si="3"/>
        <v>267.32000000000005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417.32000000000005</v>
      </c>
      <c r="AT15" s="8">
        <v>25.37</v>
      </c>
      <c r="AU15" s="8">
        <v>25.37</v>
      </c>
      <c r="AW15" s="198">
        <v>26.34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26.34</v>
      </c>
      <c r="BD15" s="198">
        <v>26.34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26.34</v>
      </c>
      <c r="BL15" s="8">
        <f t="shared" si="21"/>
        <v>25.37</v>
      </c>
      <c r="BM15" s="8">
        <f t="shared" si="22"/>
        <v>25.37</v>
      </c>
      <c r="BN15" s="8">
        <f t="shared" si="23"/>
        <v>26.34</v>
      </c>
      <c r="BO15" s="8">
        <f t="shared" si="24"/>
        <v>26.34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1010</v>
      </c>
      <c r="G16" s="16">
        <f>'[3]31'!G18</f>
        <v>0</v>
      </c>
      <c r="H16" s="17">
        <f t="shared" si="27"/>
        <v>1330</v>
      </c>
      <c r="I16" s="15">
        <f>'[3]31'!J18</f>
        <v>320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150</v>
      </c>
      <c r="N16" s="16">
        <f>'[3]31'!O18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26.34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26.34</v>
      </c>
      <c r="AE16" s="8">
        <f t="shared" si="11"/>
        <v>26.34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26.34</v>
      </c>
      <c r="AL16" s="8">
        <f t="shared" si="3"/>
        <v>267.32000000000005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417.32000000000005</v>
      </c>
      <c r="AT16" s="8">
        <v>25.37</v>
      </c>
      <c r="AU16" s="8">
        <v>25.37</v>
      </c>
      <c r="AW16" s="198">
        <v>26.34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26.34</v>
      </c>
      <c r="BD16" s="198">
        <v>26.34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26.34</v>
      </c>
      <c r="BL16" s="8">
        <f t="shared" si="21"/>
        <v>25.37</v>
      </c>
      <c r="BM16" s="8">
        <f t="shared" si="22"/>
        <v>25.37</v>
      </c>
      <c r="BN16" s="8">
        <f t="shared" si="23"/>
        <v>26.34</v>
      </c>
      <c r="BO16" s="8">
        <f t="shared" si="24"/>
        <v>26.34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1010</v>
      </c>
      <c r="G17" s="16">
        <f>'[3]31'!G19</f>
        <v>0</v>
      </c>
      <c r="H17" s="17">
        <f t="shared" si="27"/>
        <v>1330</v>
      </c>
      <c r="I17" s="15">
        <f>'[3]31'!J19</f>
        <v>320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150</v>
      </c>
      <c r="N17" s="16">
        <f>'[3]31'!O19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26.34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26.34</v>
      </c>
      <c r="AE17" s="8">
        <f t="shared" si="11"/>
        <v>26.34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26.34</v>
      </c>
      <c r="AL17" s="8">
        <f t="shared" si="3"/>
        <v>267.32000000000005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417.32000000000005</v>
      </c>
      <c r="AT17" s="8">
        <v>25.37</v>
      </c>
      <c r="AU17" s="8">
        <v>25.37</v>
      </c>
      <c r="AW17" s="198">
        <v>26.34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26.34</v>
      </c>
      <c r="BD17" s="198">
        <v>26.34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26.34</v>
      </c>
      <c r="BL17" s="8">
        <f t="shared" si="21"/>
        <v>25.37</v>
      </c>
      <c r="BM17" s="8">
        <f t="shared" si="22"/>
        <v>25.37</v>
      </c>
      <c r="BN17" s="8">
        <f t="shared" si="23"/>
        <v>26.34</v>
      </c>
      <c r="BO17" s="8">
        <f t="shared" si="24"/>
        <v>26.34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1010</v>
      </c>
      <c r="G18" s="16">
        <f>'[3]31'!G20</f>
        <v>0</v>
      </c>
      <c r="H18" s="17">
        <f t="shared" si="27"/>
        <v>1330</v>
      </c>
      <c r="I18" s="15">
        <f>'[3]31'!J20</f>
        <v>320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150</v>
      </c>
      <c r="N18" s="16">
        <f>'[3]31'!O20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26.34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26.34</v>
      </c>
      <c r="AE18" s="8">
        <f t="shared" si="11"/>
        <v>26.34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26.34</v>
      </c>
      <c r="AL18" s="8">
        <f t="shared" si="3"/>
        <v>267.32000000000005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417.32000000000005</v>
      </c>
      <c r="AT18" s="8">
        <v>25.37</v>
      </c>
      <c r="AU18" s="8">
        <v>25.37</v>
      </c>
      <c r="AW18" s="198">
        <v>26.34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26.34</v>
      </c>
      <c r="BD18" s="198">
        <v>26.34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26.34</v>
      </c>
      <c r="BL18" s="8">
        <f t="shared" si="21"/>
        <v>25.37</v>
      </c>
      <c r="BM18" s="8">
        <f t="shared" si="22"/>
        <v>25.37</v>
      </c>
      <c r="BN18" s="8">
        <f t="shared" si="23"/>
        <v>26.34</v>
      </c>
      <c r="BO18" s="8">
        <f t="shared" si="24"/>
        <v>26.34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1010</v>
      </c>
      <c r="G19" s="16">
        <f>'[3]31'!G21</f>
        <v>30</v>
      </c>
      <c r="H19" s="17">
        <f t="shared" si="27"/>
        <v>1360</v>
      </c>
      <c r="I19" s="15">
        <f>'[3]31'!J21</f>
        <v>320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150</v>
      </c>
      <c r="N19" s="16">
        <f>'[3]31'!O21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26.34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26.34</v>
      </c>
      <c r="AE19" s="8">
        <f t="shared" si="11"/>
        <v>26.34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26.34</v>
      </c>
      <c r="AL19" s="8">
        <f t="shared" ref="AL19:AQ61" si="31">Q19-X19-AE19</f>
        <v>267.32000000000005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417.32000000000005</v>
      </c>
      <c r="AT19" s="8">
        <v>25.37</v>
      </c>
      <c r="AU19" s="8">
        <v>25.37</v>
      </c>
      <c r="AW19" s="198">
        <v>26.34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26.34</v>
      </c>
      <c r="BD19" s="198">
        <v>26.34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26.34</v>
      </c>
      <c r="BL19" s="8">
        <f t="shared" si="21"/>
        <v>25.37</v>
      </c>
      <c r="BM19" s="8">
        <f t="shared" si="22"/>
        <v>25.37</v>
      </c>
      <c r="BN19" s="8">
        <f t="shared" si="23"/>
        <v>26.34</v>
      </c>
      <c r="BO19" s="8">
        <f t="shared" si="24"/>
        <v>26.34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1010</v>
      </c>
      <c r="G20" s="16">
        <f>'[3]31'!G22</f>
        <v>30</v>
      </c>
      <c r="H20" s="17">
        <f t="shared" si="27"/>
        <v>1360</v>
      </c>
      <c r="I20" s="15">
        <f>'[3]31'!J22</f>
        <v>320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150</v>
      </c>
      <c r="N20" s="16">
        <f>'[3]31'!O22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26.34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26.34</v>
      </c>
      <c r="AE20" s="8">
        <f t="shared" si="11"/>
        <v>26.34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26.34</v>
      </c>
      <c r="AL20" s="8">
        <f t="shared" si="31"/>
        <v>267.32000000000005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417.32000000000005</v>
      </c>
      <c r="AT20" s="8">
        <v>25.37</v>
      </c>
      <c r="AU20" s="8">
        <v>25.37</v>
      </c>
      <c r="AW20" s="198">
        <v>26.34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26.34</v>
      </c>
      <c r="BD20" s="198">
        <v>26.34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26.34</v>
      </c>
      <c r="BL20" s="8">
        <f t="shared" si="21"/>
        <v>25.37</v>
      </c>
      <c r="BM20" s="8">
        <f t="shared" si="22"/>
        <v>25.37</v>
      </c>
      <c r="BN20" s="8">
        <f t="shared" si="23"/>
        <v>26.34</v>
      </c>
      <c r="BO20" s="8">
        <f t="shared" si="24"/>
        <v>26.34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1010</v>
      </c>
      <c r="G21" s="16">
        <f>'[3]31'!G23</f>
        <v>30</v>
      </c>
      <c r="H21" s="17">
        <f t="shared" si="27"/>
        <v>1360</v>
      </c>
      <c r="I21" s="15">
        <f>'[3]31'!J23</f>
        <v>320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150</v>
      </c>
      <c r="N21" s="16">
        <f>'[3]31'!O23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26.34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26.34</v>
      </c>
      <c r="AE21" s="8">
        <f t="shared" si="11"/>
        <v>26.34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26.34</v>
      </c>
      <c r="AL21" s="8">
        <f t="shared" si="31"/>
        <v>267.32000000000005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417.32000000000005</v>
      </c>
      <c r="AT21" s="8">
        <v>25.37</v>
      </c>
      <c r="AU21" s="8">
        <v>25.37</v>
      </c>
      <c r="AW21" s="198">
        <v>26.34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26.34</v>
      </c>
      <c r="BD21" s="198">
        <v>26.34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26.34</v>
      </c>
      <c r="BL21" s="8">
        <f t="shared" si="21"/>
        <v>25.37</v>
      </c>
      <c r="BM21" s="8">
        <f t="shared" si="22"/>
        <v>25.37</v>
      </c>
      <c r="BN21" s="8">
        <f t="shared" si="23"/>
        <v>26.34</v>
      </c>
      <c r="BO21" s="8">
        <f t="shared" si="24"/>
        <v>26.34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1010</v>
      </c>
      <c r="G22" s="16">
        <f>'[3]31'!G24</f>
        <v>0</v>
      </c>
      <c r="H22" s="17">
        <f t="shared" si="27"/>
        <v>1330</v>
      </c>
      <c r="I22" s="15">
        <f>'[3]31'!J24</f>
        <v>320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150</v>
      </c>
      <c r="N22" s="16">
        <f>'[3]31'!O24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26.34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26.34</v>
      </c>
      <c r="AE22" s="8">
        <f t="shared" si="11"/>
        <v>26.34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26.34</v>
      </c>
      <c r="AL22" s="8">
        <f t="shared" si="31"/>
        <v>267.32000000000005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417.32000000000005</v>
      </c>
      <c r="AT22" s="8">
        <v>25.37</v>
      </c>
      <c r="AU22" s="8">
        <v>25.37</v>
      </c>
      <c r="AW22" s="198">
        <v>26.34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26.34</v>
      </c>
      <c r="BD22" s="198">
        <v>26.34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26.34</v>
      </c>
      <c r="BL22" s="8">
        <f t="shared" si="21"/>
        <v>25.37</v>
      </c>
      <c r="BM22" s="8">
        <f t="shared" si="22"/>
        <v>25.37</v>
      </c>
      <c r="BN22" s="8">
        <f t="shared" si="23"/>
        <v>26.34</v>
      </c>
      <c r="BO22" s="8">
        <f t="shared" si="24"/>
        <v>26.34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1010</v>
      </c>
      <c r="G23" s="16">
        <f>'[3]31'!G25</f>
        <v>30</v>
      </c>
      <c r="H23" s="17">
        <f t="shared" si="27"/>
        <v>1360</v>
      </c>
      <c r="I23" s="15">
        <f>'[3]31'!J25</f>
        <v>320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150</v>
      </c>
      <c r="N23" s="16">
        <f>'[3]31'!O25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26.34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26.34</v>
      </c>
      <c r="AE23" s="8">
        <f t="shared" si="11"/>
        <v>26.34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26.34</v>
      </c>
      <c r="AL23" s="8">
        <f t="shared" si="31"/>
        <v>267.32000000000005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417.32000000000005</v>
      </c>
      <c r="AT23" s="8">
        <v>25.37</v>
      </c>
      <c r="AU23" s="8">
        <v>25.37</v>
      </c>
      <c r="AW23" s="198">
        <v>26.34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26.34</v>
      </c>
      <c r="BD23" s="198">
        <v>26.34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26.34</v>
      </c>
      <c r="BL23" s="8">
        <f t="shared" si="21"/>
        <v>25.37</v>
      </c>
      <c r="BM23" s="8">
        <f t="shared" si="22"/>
        <v>25.37</v>
      </c>
      <c r="BN23" s="8">
        <f t="shared" si="23"/>
        <v>26.34</v>
      </c>
      <c r="BO23" s="8">
        <f t="shared" si="24"/>
        <v>26.34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1010</v>
      </c>
      <c r="G24" s="16">
        <f>'[3]31'!G26</f>
        <v>30</v>
      </c>
      <c r="H24" s="17">
        <f t="shared" si="27"/>
        <v>1360</v>
      </c>
      <c r="I24" s="15">
        <f>'[3]31'!J26</f>
        <v>320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150</v>
      </c>
      <c r="N24" s="16">
        <f>'[3]31'!O26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26.34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26.34</v>
      </c>
      <c r="AE24" s="8">
        <f t="shared" si="11"/>
        <v>26.34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26.34</v>
      </c>
      <c r="AL24" s="8">
        <f t="shared" si="31"/>
        <v>267.32000000000005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417.32000000000005</v>
      </c>
      <c r="AT24" s="8">
        <v>25.37</v>
      </c>
      <c r="AU24" s="8">
        <v>25.37</v>
      </c>
      <c r="AW24" s="198">
        <v>26.34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26.34</v>
      </c>
      <c r="BD24" s="198">
        <v>26.34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26.34</v>
      </c>
      <c r="BL24" s="8">
        <f t="shared" si="21"/>
        <v>25.37</v>
      </c>
      <c r="BM24" s="8">
        <f t="shared" si="22"/>
        <v>25.37</v>
      </c>
      <c r="BN24" s="8">
        <f t="shared" si="23"/>
        <v>26.34</v>
      </c>
      <c r="BO24" s="8">
        <f t="shared" si="24"/>
        <v>26.34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1010</v>
      </c>
      <c r="G25" s="16">
        <f>'[3]31'!G27</f>
        <v>30</v>
      </c>
      <c r="H25" s="17">
        <f t="shared" si="27"/>
        <v>1360</v>
      </c>
      <c r="I25" s="15">
        <f>'[3]31'!J27</f>
        <v>320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150</v>
      </c>
      <c r="N25" s="16">
        <f>'[3]31'!O27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26.34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26.34</v>
      </c>
      <c r="AE25" s="8">
        <f t="shared" si="11"/>
        <v>26.34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26.34</v>
      </c>
      <c r="AL25" s="8">
        <f t="shared" si="31"/>
        <v>267.32000000000005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417.32000000000005</v>
      </c>
      <c r="AT25" s="8">
        <v>25.37</v>
      </c>
      <c r="AU25" s="8">
        <v>25.37</v>
      </c>
      <c r="AW25" s="198">
        <v>26.34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26.34</v>
      </c>
      <c r="BD25" s="198">
        <v>26.34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26.34</v>
      </c>
      <c r="BL25" s="8">
        <f t="shared" si="21"/>
        <v>25.37</v>
      </c>
      <c r="BM25" s="8">
        <f t="shared" si="22"/>
        <v>25.37</v>
      </c>
      <c r="BN25" s="8">
        <f t="shared" si="23"/>
        <v>26.34</v>
      </c>
      <c r="BO25" s="8">
        <f t="shared" si="24"/>
        <v>26.34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1010</v>
      </c>
      <c r="G26" s="16">
        <f>'[3]31'!G28</f>
        <v>30</v>
      </c>
      <c r="H26" s="17">
        <f t="shared" si="27"/>
        <v>1360</v>
      </c>
      <c r="I26" s="15">
        <f>'[3]31'!J28</f>
        <v>320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150</v>
      </c>
      <c r="N26" s="16">
        <f>'[3]31'!O28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26.34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26.34</v>
      </c>
      <c r="AE26" s="8">
        <f t="shared" si="11"/>
        <v>26.34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26.34</v>
      </c>
      <c r="AL26" s="8">
        <f t="shared" si="31"/>
        <v>267.32000000000005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417.32000000000005</v>
      </c>
      <c r="AT26" s="8">
        <v>25.37</v>
      </c>
      <c r="AU26" s="8">
        <v>25.37</v>
      </c>
      <c r="AW26" s="198">
        <v>26.34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26.34</v>
      </c>
      <c r="BD26" s="198">
        <v>26.34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26.34</v>
      </c>
      <c r="BL26" s="8">
        <f t="shared" si="21"/>
        <v>25.37</v>
      </c>
      <c r="BM26" s="8">
        <f t="shared" si="22"/>
        <v>25.37</v>
      </c>
      <c r="BN26" s="8">
        <f t="shared" si="23"/>
        <v>26.34</v>
      </c>
      <c r="BO26" s="8">
        <f t="shared" si="24"/>
        <v>26.34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1010</v>
      </c>
      <c r="G27" s="16">
        <f>'[3]31'!G29</f>
        <v>30</v>
      </c>
      <c r="H27" s="17">
        <f t="shared" si="27"/>
        <v>1360</v>
      </c>
      <c r="I27" s="15">
        <f>'[3]31'!J29</f>
        <v>320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150</v>
      </c>
      <c r="N27" s="16">
        <f>'[3]31'!O29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26.34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26.34</v>
      </c>
      <c r="AE27" s="8">
        <f t="shared" si="11"/>
        <v>26.34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26.34</v>
      </c>
      <c r="AL27" s="8">
        <f t="shared" si="31"/>
        <v>267.32000000000005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417.32000000000005</v>
      </c>
      <c r="AT27" s="8">
        <v>25.37</v>
      </c>
      <c r="AU27" s="8">
        <v>25.37</v>
      </c>
      <c r="AW27" s="198">
        <v>26.34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26.34</v>
      </c>
      <c r="BD27" s="198">
        <v>26.34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26.34</v>
      </c>
      <c r="BL27" s="8">
        <f t="shared" si="21"/>
        <v>25.37</v>
      </c>
      <c r="BM27" s="8">
        <f t="shared" si="22"/>
        <v>25.37</v>
      </c>
      <c r="BN27" s="8">
        <f t="shared" si="23"/>
        <v>26.34</v>
      </c>
      <c r="BO27" s="8">
        <f t="shared" si="24"/>
        <v>26.34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1010</v>
      </c>
      <c r="G28" s="16">
        <f>'[3]31'!G30</f>
        <v>30</v>
      </c>
      <c r="H28" s="17">
        <f t="shared" si="27"/>
        <v>1360</v>
      </c>
      <c r="I28" s="15">
        <f>'[3]31'!J30</f>
        <v>320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150</v>
      </c>
      <c r="N28" s="16">
        <f>'[3]31'!O30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26.34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26.34</v>
      </c>
      <c r="AE28" s="8">
        <f t="shared" si="11"/>
        <v>26.34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26.34</v>
      </c>
      <c r="AL28" s="8">
        <f t="shared" si="31"/>
        <v>267.32000000000005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417.32000000000005</v>
      </c>
      <c r="AT28" s="8">
        <v>25.37</v>
      </c>
      <c r="AU28" s="8">
        <v>25.37</v>
      </c>
      <c r="AW28" s="198">
        <v>26.34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26.34</v>
      </c>
      <c r="BD28" s="198">
        <v>26.34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26.34</v>
      </c>
      <c r="BL28" s="8">
        <f t="shared" si="21"/>
        <v>25.37</v>
      </c>
      <c r="BM28" s="8">
        <f t="shared" si="22"/>
        <v>25.37</v>
      </c>
      <c r="BN28" s="8">
        <f t="shared" si="23"/>
        <v>26.34</v>
      </c>
      <c r="BO28" s="8">
        <f t="shared" si="24"/>
        <v>26.34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1010</v>
      </c>
      <c r="G29" s="16">
        <f>'[3]31'!G31</f>
        <v>30</v>
      </c>
      <c r="H29" s="17">
        <f t="shared" si="27"/>
        <v>1360</v>
      </c>
      <c r="I29" s="15">
        <f>'[3]31'!J31</f>
        <v>320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150</v>
      </c>
      <c r="N29" s="16">
        <f>'[3]31'!O31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26.34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26.34</v>
      </c>
      <c r="AE29" s="8">
        <f t="shared" si="11"/>
        <v>26.34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26.34</v>
      </c>
      <c r="AL29" s="8">
        <f t="shared" si="31"/>
        <v>267.32000000000005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417.32000000000005</v>
      </c>
      <c r="AT29" s="8">
        <v>25.37</v>
      </c>
      <c r="AU29" s="8">
        <v>25.37</v>
      </c>
      <c r="AW29" s="198">
        <v>26.34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26.34</v>
      </c>
      <c r="BD29" s="198">
        <v>26.34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26.34</v>
      </c>
      <c r="BL29" s="8">
        <f t="shared" si="21"/>
        <v>25.37</v>
      </c>
      <c r="BM29" s="8">
        <f t="shared" si="22"/>
        <v>25.37</v>
      </c>
      <c r="BN29" s="8">
        <f t="shared" si="23"/>
        <v>26.34</v>
      </c>
      <c r="BO29" s="8">
        <f t="shared" si="24"/>
        <v>26.34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1010</v>
      </c>
      <c r="G30" s="16">
        <f>'[3]31'!G32</f>
        <v>30</v>
      </c>
      <c r="H30" s="17">
        <f t="shared" si="27"/>
        <v>1360</v>
      </c>
      <c r="I30" s="15">
        <f>'[3]31'!J32</f>
        <v>320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150</v>
      </c>
      <c r="N30" s="16">
        <f>'[3]31'!O32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26.34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26.34</v>
      </c>
      <c r="AE30" s="8">
        <f t="shared" si="11"/>
        <v>26.34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26.34</v>
      </c>
      <c r="AL30" s="8">
        <f t="shared" si="31"/>
        <v>267.32000000000005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417.32000000000005</v>
      </c>
      <c r="AT30" s="8">
        <v>25.37</v>
      </c>
      <c r="AU30" s="8">
        <v>25.37</v>
      </c>
      <c r="AW30" s="198">
        <v>26.34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26.34</v>
      </c>
      <c r="BD30" s="198">
        <v>26.34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26.34</v>
      </c>
      <c r="BL30" s="8">
        <f t="shared" si="21"/>
        <v>25.37</v>
      </c>
      <c r="BM30" s="8">
        <f t="shared" si="22"/>
        <v>25.37</v>
      </c>
      <c r="BN30" s="8">
        <f t="shared" si="23"/>
        <v>26.34</v>
      </c>
      <c r="BO30" s="8">
        <f t="shared" si="24"/>
        <v>26.34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1010</v>
      </c>
      <c r="G31" s="16">
        <f>'[3]31'!G33</f>
        <v>0</v>
      </c>
      <c r="H31" s="17">
        <f t="shared" si="27"/>
        <v>1330</v>
      </c>
      <c r="I31" s="15">
        <f>'[3]31'!J33</f>
        <v>320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150</v>
      </c>
      <c r="N31" s="16">
        <f>'[3]31'!O33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26.34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26.34</v>
      </c>
      <c r="AE31" s="8">
        <f t="shared" si="11"/>
        <v>26.34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26.34</v>
      </c>
      <c r="AL31" s="8">
        <f t="shared" si="31"/>
        <v>267.32000000000005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417.32000000000005</v>
      </c>
      <c r="AT31" s="8">
        <v>25.37</v>
      </c>
      <c r="AU31" s="8">
        <v>25.37</v>
      </c>
      <c r="AW31" s="198">
        <v>26.34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26.34</v>
      </c>
      <c r="BD31" s="198">
        <v>26.34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26.34</v>
      </c>
      <c r="BL31" s="8">
        <f t="shared" si="21"/>
        <v>25.37</v>
      </c>
      <c r="BM31" s="8">
        <f t="shared" si="22"/>
        <v>25.37</v>
      </c>
      <c r="BN31" s="8">
        <f t="shared" si="23"/>
        <v>26.34</v>
      </c>
      <c r="BO31" s="8">
        <f t="shared" si="24"/>
        <v>26.34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1010</v>
      </c>
      <c r="G32" s="16">
        <f>'[3]31'!G34</f>
        <v>0</v>
      </c>
      <c r="H32" s="17">
        <f t="shared" si="27"/>
        <v>1330</v>
      </c>
      <c r="I32" s="15">
        <f>'[3]31'!J34</f>
        <v>320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150</v>
      </c>
      <c r="N32" s="16">
        <f>'[3]31'!O34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10.78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10.78</v>
      </c>
      <c r="AL32" s="8">
        <f t="shared" si="31"/>
        <v>277.22000000000003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427.22</v>
      </c>
      <c r="AT32" s="8">
        <v>30.82</v>
      </c>
      <c r="AU32" s="8">
        <v>10.38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10.78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10.78</v>
      </c>
      <c r="BL32" s="8">
        <f t="shared" si="21"/>
        <v>30.82</v>
      </c>
      <c r="BM32" s="8">
        <f t="shared" si="22"/>
        <v>10.38</v>
      </c>
      <c r="BN32" s="8">
        <f t="shared" si="23"/>
        <v>32</v>
      </c>
      <c r="BO32" s="8">
        <f t="shared" si="24"/>
        <v>10.78</v>
      </c>
      <c r="BP32" s="139">
        <f t="shared" si="25"/>
        <v>-1.1799999999999997</v>
      </c>
      <c r="BQ32" s="139">
        <f t="shared" si="26"/>
        <v>-0.39999999999999858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1010</v>
      </c>
      <c r="G33" s="16">
        <f>'[3]31'!G35</f>
        <v>0</v>
      </c>
      <c r="H33" s="17">
        <f t="shared" si="27"/>
        <v>1330</v>
      </c>
      <c r="I33" s="15">
        <f>'[3]31'!J35</f>
        <v>320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150</v>
      </c>
      <c r="N33" s="16">
        <f>'[3]31'!O35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6.78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6.78</v>
      </c>
      <c r="AL33" s="8">
        <f t="shared" si="31"/>
        <v>281.22000000000003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431.22</v>
      </c>
      <c r="AT33" s="8">
        <v>30.82</v>
      </c>
      <c r="AU33" s="8">
        <v>6.53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6.78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6.78</v>
      </c>
      <c r="BL33" s="8">
        <f t="shared" si="21"/>
        <v>30.82</v>
      </c>
      <c r="BM33" s="8">
        <f t="shared" si="22"/>
        <v>6.53</v>
      </c>
      <c r="BN33" s="8">
        <f t="shared" si="23"/>
        <v>32</v>
      </c>
      <c r="BO33" s="8">
        <f t="shared" si="24"/>
        <v>6.78</v>
      </c>
      <c r="BP33" s="139">
        <f t="shared" si="25"/>
        <v>-1.1799999999999997</v>
      </c>
      <c r="BQ33" s="139">
        <f t="shared" si="26"/>
        <v>-0.25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1010</v>
      </c>
      <c r="G34" s="16">
        <f>'[3]31'!G36</f>
        <v>0</v>
      </c>
      <c r="H34" s="17">
        <f t="shared" si="27"/>
        <v>1330</v>
      </c>
      <c r="I34" s="15">
        <f>'[3]31'!J36</f>
        <v>320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150</v>
      </c>
      <c r="N34" s="16">
        <f>'[3]31'!O36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30.82</v>
      </c>
      <c r="AU34" s="8">
        <v>30.82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39">
        <f t="shared" si="25"/>
        <v>-1.1799999999999997</v>
      </c>
      <c r="BQ34" s="139">
        <f t="shared" si="26"/>
        <v>-1.1799999999999997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1010</v>
      </c>
      <c r="G35" s="16">
        <f>'[3]31'!G37</f>
        <v>0</v>
      </c>
      <c r="H35" s="17">
        <f t="shared" si="27"/>
        <v>1330</v>
      </c>
      <c r="I35" s="15">
        <f>'[3]31'!J37</f>
        <v>320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150</v>
      </c>
      <c r="N35" s="16">
        <f>'[3]31'!O37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30.82</v>
      </c>
      <c r="AU35" s="8">
        <v>30.82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39">
        <f t="shared" si="25"/>
        <v>-1.1799999999999997</v>
      </c>
      <c r="BQ35" s="139">
        <f t="shared" si="26"/>
        <v>-1.1799999999999997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1010</v>
      </c>
      <c r="G36" s="16">
        <f>'[3]31'!G38</f>
        <v>0</v>
      </c>
      <c r="H36" s="17">
        <f t="shared" si="27"/>
        <v>1330</v>
      </c>
      <c r="I36" s="15">
        <f>'[3]31'!J38</f>
        <v>320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200</v>
      </c>
      <c r="N36" s="16">
        <f>'[3]31'!O38</f>
        <v>0</v>
      </c>
      <c r="O36" s="17">
        <f t="shared" si="28"/>
        <v>520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200</v>
      </c>
      <c r="V36" s="16">
        <f t="shared" si="29"/>
        <v>0</v>
      </c>
      <c r="W36" s="17">
        <f t="shared" si="30"/>
        <v>520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200</v>
      </c>
      <c r="AQ36" s="8">
        <f t="shared" si="31"/>
        <v>0</v>
      </c>
      <c r="AR36" s="8">
        <f t="shared" si="18"/>
        <v>456</v>
      </c>
      <c r="AT36" s="8">
        <v>30.82</v>
      </c>
      <c r="AU36" s="8">
        <v>30.82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39">
        <f t="shared" si="25"/>
        <v>-1.1799999999999997</v>
      </c>
      <c r="BQ36" s="139">
        <f t="shared" si="26"/>
        <v>-1.1799999999999997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1010</v>
      </c>
      <c r="G37" s="16">
        <f>'[3]31'!G39</f>
        <v>0</v>
      </c>
      <c r="H37" s="17">
        <f t="shared" si="27"/>
        <v>1330</v>
      </c>
      <c r="I37" s="15">
        <f>'[3]31'!J39</f>
        <v>320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200</v>
      </c>
      <c r="N37" s="16">
        <f>'[3]31'!O39</f>
        <v>0</v>
      </c>
      <c r="O37" s="17">
        <f t="shared" si="28"/>
        <v>520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200</v>
      </c>
      <c r="V37" s="16">
        <f t="shared" si="29"/>
        <v>0</v>
      </c>
      <c r="W37" s="17">
        <f t="shared" si="30"/>
        <v>520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200</v>
      </c>
      <c r="AQ37" s="8">
        <f t="shared" si="31"/>
        <v>0</v>
      </c>
      <c r="AR37" s="8">
        <f t="shared" si="18"/>
        <v>456</v>
      </c>
      <c r="AT37" s="8">
        <v>30.82</v>
      </c>
      <c r="AU37" s="8">
        <v>30.82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39">
        <f t="shared" si="25"/>
        <v>-1.1799999999999997</v>
      </c>
      <c r="BQ37" s="139">
        <f t="shared" si="26"/>
        <v>-1.1799999999999997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1010</v>
      </c>
      <c r="G38" s="16">
        <f>'[3]31'!G40</f>
        <v>0</v>
      </c>
      <c r="H38" s="17">
        <f t="shared" si="27"/>
        <v>1330</v>
      </c>
      <c r="I38" s="15">
        <f>'[3]31'!J40</f>
        <v>320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200</v>
      </c>
      <c r="N38" s="16">
        <f>'[3]31'!O40</f>
        <v>0</v>
      </c>
      <c r="O38" s="17">
        <f t="shared" si="28"/>
        <v>520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200</v>
      </c>
      <c r="V38" s="16">
        <f t="shared" si="29"/>
        <v>0</v>
      </c>
      <c r="W38" s="17">
        <f t="shared" si="30"/>
        <v>520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200</v>
      </c>
      <c r="AQ38" s="8">
        <f t="shared" si="31"/>
        <v>0</v>
      </c>
      <c r="AR38" s="8">
        <f t="shared" si="18"/>
        <v>456</v>
      </c>
      <c r="AT38" s="8">
        <v>30.82</v>
      </c>
      <c r="AU38" s="8">
        <v>30.82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39">
        <f t="shared" si="25"/>
        <v>-1.1799999999999997</v>
      </c>
      <c r="BQ38" s="139">
        <f t="shared" si="26"/>
        <v>-1.1799999999999997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1010</v>
      </c>
      <c r="G39" s="16">
        <f>'[3]31'!G41</f>
        <v>0</v>
      </c>
      <c r="H39" s="17">
        <f t="shared" si="27"/>
        <v>1330</v>
      </c>
      <c r="I39" s="15">
        <f>'[3]31'!J41</f>
        <v>320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250</v>
      </c>
      <c r="N39" s="16">
        <f>'[3]31'!O41</f>
        <v>0</v>
      </c>
      <c r="O39" s="17">
        <f t="shared" si="28"/>
        <v>570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250</v>
      </c>
      <c r="V39" s="16">
        <f t="shared" si="29"/>
        <v>0</v>
      </c>
      <c r="W39" s="17">
        <f t="shared" si="30"/>
        <v>570</v>
      </c>
      <c r="X39" s="8">
        <f t="shared" si="4"/>
        <v>6.78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6.78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281.22000000000003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250</v>
      </c>
      <c r="AQ39" s="8">
        <f t="shared" si="31"/>
        <v>0</v>
      </c>
      <c r="AR39" s="8">
        <f t="shared" si="18"/>
        <v>531.22</v>
      </c>
      <c r="AT39" s="8">
        <v>30.82</v>
      </c>
      <c r="AU39" s="8">
        <v>30.82</v>
      </c>
      <c r="AW39" s="198">
        <v>6.78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6.78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6.78</v>
      </c>
      <c r="BO39" s="8">
        <f t="shared" si="24"/>
        <v>32</v>
      </c>
      <c r="BP39" s="139">
        <f t="shared" si="25"/>
        <v>24.04</v>
      </c>
      <c r="BQ39" s="139">
        <f t="shared" si="26"/>
        <v>-1.1799999999999997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1010</v>
      </c>
      <c r="G40" s="16">
        <f>'[3]31'!G42</f>
        <v>0</v>
      </c>
      <c r="H40" s="17">
        <f t="shared" si="27"/>
        <v>1330</v>
      </c>
      <c r="I40" s="15">
        <f>'[3]31'!J42</f>
        <v>320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300</v>
      </c>
      <c r="N40" s="16">
        <f>'[3]31'!O42</f>
        <v>0</v>
      </c>
      <c r="O40" s="17">
        <f t="shared" si="28"/>
        <v>620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300</v>
      </c>
      <c r="V40" s="16">
        <f t="shared" si="29"/>
        <v>0</v>
      </c>
      <c r="W40" s="17">
        <f t="shared" si="30"/>
        <v>620</v>
      </c>
      <c r="X40" s="8">
        <f t="shared" si="4"/>
        <v>6.78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6.78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281.22000000000003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300</v>
      </c>
      <c r="AQ40" s="8">
        <f t="shared" si="31"/>
        <v>0</v>
      </c>
      <c r="AR40" s="8">
        <f t="shared" si="18"/>
        <v>581.22</v>
      </c>
      <c r="AT40" s="8">
        <v>30.82</v>
      </c>
      <c r="AU40" s="8">
        <v>30.82</v>
      </c>
      <c r="AW40" s="198">
        <v>6.78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6.78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6.78</v>
      </c>
      <c r="BO40" s="8">
        <f t="shared" si="24"/>
        <v>32</v>
      </c>
      <c r="BP40" s="139">
        <f t="shared" si="25"/>
        <v>24.04</v>
      </c>
      <c r="BQ40" s="139">
        <f t="shared" si="26"/>
        <v>-1.1799999999999997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1010</v>
      </c>
      <c r="G41" s="16">
        <f>'[3]31'!G43</f>
        <v>0</v>
      </c>
      <c r="H41" s="17">
        <f t="shared" si="27"/>
        <v>1330</v>
      </c>
      <c r="I41" s="15">
        <f>'[3]31'!J43</f>
        <v>320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300</v>
      </c>
      <c r="N41" s="16">
        <f>'[3]31'!O43</f>
        <v>0</v>
      </c>
      <c r="O41" s="17">
        <f t="shared" si="28"/>
        <v>620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300</v>
      </c>
      <c r="V41" s="16">
        <f t="shared" si="29"/>
        <v>0</v>
      </c>
      <c r="W41" s="17">
        <f t="shared" si="30"/>
        <v>620</v>
      </c>
      <c r="X41" s="8">
        <f t="shared" si="4"/>
        <v>6.78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6.78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281.22000000000003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300</v>
      </c>
      <c r="AQ41" s="8">
        <f t="shared" si="31"/>
        <v>0</v>
      </c>
      <c r="AR41" s="8">
        <f t="shared" si="18"/>
        <v>581.22</v>
      </c>
      <c r="AT41" s="8">
        <v>6.53</v>
      </c>
      <c r="AU41" s="8">
        <v>30.82</v>
      </c>
      <c r="AW41" s="198">
        <v>6.78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6.78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6.53</v>
      </c>
      <c r="BM41" s="8">
        <f t="shared" si="22"/>
        <v>30.82</v>
      </c>
      <c r="BN41" s="8">
        <f t="shared" si="23"/>
        <v>6.78</v>
      </c>
      <c r="BO41" s="8">
        <f t="shared" si="24"/>
        <v>32</v>
      </c>
      <c r="BP41" s="139">
        <f t="shared" si="25"/>
        <v>-0.25</v>
      </c>
      <c r="BQ41" s="139">
        <f t="shared" si="26"/>
        <v>-1.1799999999999997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1010</v>
      </c>
      <c r="G42" s="16">
        <f>'[3]31'!G44</f>
        <v>0</v>
      </c>
      <c r="H42" s="17">
        <f t="shared" si="27"/>
        <v>1330</v>
      </c>
      <c r="I42" s="15">
        <f>'[3]31'!J44</f>
        <v>320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300</v>
      </c>
      <c r="N42" s="16">
        <f>'[3]31'!O44</f>
        <v>0</v>
      </c>
      <c r="O42" s="17">
        <f t="shared" si="28"/>
        <v>620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300</v>
      </c>
      <c r="V42" s="16">
        <f t="shared" si="29"/>
        <v>0</v>
      </c>
      <c r="W42" s="17">
        <f t="shared" si="30"/>
        <v>620</v>
      </c>
      <c r="X42" s="8">
        <f t="shared" si="4"/>
        <v>6.78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6.78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281.22000000000003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300</v>
      </c>
      <c r="AQ42" s="8">
        <f t="shared" si="31"/>
        <v>0</v>
      </c>
      <c r="AR42" s="8">
        <f t="shared" si="18"/>
        <v>581.22</v>
      </c>
      <c r="AT42" s="8">
        <v>6.53</v>
      </c>
      <c r="AU42" s="8">
        <v>30.82</v>
      </c>
      <c r="AW42" s="198">
        <v>6.78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6.78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6.53</v>
      </c>
      <c r="BM42" s="8">
        <f t="shared" si="22"/>
        <v>30.82</v>
      </c>
      <c r="BN42" s="8">
        <f t="shared" si="23"/>
        <v>6.78</v>
      </c>
      <c r="BO42" s="8">
        <f t="shared" si="24"/>
        <v>32</v>
      </c>
      <c r="BP42" s="139">
        <f t="shared" si="25"/>
        <v>-0.25</v>
      </c>
      <c r="BQ42" s="139">
        <f t="shared" si="26"/>
        <v>-1.1799999999999997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1010</v>
      </c>
      <c r="G43" s="16">
        <f>'[3]31'!G45</f>
        <v>0</v>
      </c>
      <c r="H43" s="17">
        <f t="shared" si="27"/>
        <v>1330</v>
      </c>
      <c r="I43" s="15">
        <f>'[3]31'!J45</f>
        <v>320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300</v>
      </c>
      <c r="N43" s="16">
        <f>'[3]31'!O45</f>
        <v>0</v>
      </c>
      <c r="O43" s="17">
        <f t="shared" si="28"/>
        <v>620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300</v>
      </c>
      <c r="V43" s="16">
        <f t="shared" si="29"/>
        <v>0</v>
      </c>
      <c r="W43" s="17">
        <f t="shared" si="30"/>
        <v>620</v>
      </c>
      <c r="X43" s="8">
        <f t="shared" si="4"/>
        <v>6.78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6.78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281.22000000000003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300</v>
      </c>
      <c r="AQ43" s="8">
        <f t="shared" si="31"/>
        <v>0</v>
      </c>
      <c r="AR43" s="8">
        <f t="shared" si="18"/>
        <v>581.22</v>
      </c>
      <c r="AT43" s="8">
        <v>6.53</v>
      </c>
      <c r="AU43" s="8">
        <v>30.82</v>
      </c>
      <c r="AW43" s="198">
        <v>6.78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6.78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6.53</v>
      </c>
      <c r="BM43" s="8">
        <f t="shared" si="22"/>
        <v>30.82</v>
      </c>
      <c r="BN43" s="8">
        <f t="shared" si="23"/>
        <v>6.78</v>
      </c>
      <c r="BO43" s="8">
        <f t="shared" si="24"/>
        <v>32</v>
      </c>
      <c r="BP43" s="139">
        <f t="shared" si="25"/>
        <v>-0.25</v>
      </c>
      <c r="BQ43" s="139">
        <f t="shared" si="26"/>
        <v>-1.1799999999999997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1010</v>
      </c>
      <c r="G44" s="16">
        <f>'[3]31'!G46</f>
        <v>0</v>
      </c>
      <c r="H44" s="17">
        <f t="shared" si="27"/>
        <v>1330</v>
      </c>
      <c r="I44" s="15">
        <f>'[3]31'!J46</f>
        <v>320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300</v>
      </c>
      <c r="N44" s="16">
        <f>'[3]31'!O46</f>
        <v>0</v>
      </c>
      <c r="O44" s="17">
        <f t="shared" si="28"/>
        <v>620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300</v>
      </c>
      <c r="V44" s="16">
        <f t="shared" si="29"/>
        <v>0</v>
      </c>
      <c r="W44" s="17">
        <f t="shared" si="30"/>
        <v>620</v>
      </c>
      <c r="X44" s="8">
        <f t="shared" si="4"/>
        <v>6.78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6.78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281.22000000000003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300</v>
      </c>
      <c r="AQ44" s="8">
        <f t="shared" si="31"/>
        <v>0</v>
      </c>
      <c r="AR44" s="8">
        <f t="shared" si="18"/>
        <v>581.22</v>
      </c>
      <c r="AT44" s="8">
        <v>6.53</v>
      </c>
      <c r="AU44" s="8">
        <v>30.82</v>
      </c>
      <c r="AW44" s="198">
        <v>6.78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6.78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6.53</v>
      </c>
      <c r="BM44" s="8">
        <f t="shared" si="22"/>
        <v>30.82</v>
      </c>
      <c r="BN44" s="8">
        <f t="shared" si="23"/>
        <v>6.78</v>
      </c>
      <c r="BO44" s="8">
        <f t="shared" si="24"/>
        <v>32</v>
      </c>
      <c r="BP44" s="139">
        <f t="shared" si="25"/>
        <v>-0.25</v>
      </c>
      <c r="BQ44" s="139">
        <f t="shared" si="26"/>
        <v>-1.1799999999999997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1010</v>
      </c>
      <c r="G45" s="16">
        <f>'[3]31'!G47</f>
        <v>0</v>
      </c>
      <c r="H45" s="17">
        <f t="shared" si="27"/>
        <v>1330</v>
      </c>
      <c r="I45" s="15">
        <f>'[3]31'!J47</f>
        <v>320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300</v>
      </c>
      <c r="N45" s="16">
        <f>'[3]31'!O47</f>
        <v>0</v>
      </c>
      <c r="O45" s="17">
        <f t="shared" si="28"/>
        <v>620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300</v>
      </c>
      <c r="V45" s="16">
        <f t="shared" si="29"/>
        <v>0</v>
      </c>
      <c r="W45" s="17">
        <f t="shared" si="30"/>
        <v>620</v>
      </c>
      <c r="X45" s="8">
        <f t="shared" si="4"/>
        <v>6.78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6.78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281.22000000000003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300</v>
      </c>
      <c r="AQ45" s="8">
        <f t="shared" si="31"/>
        <v>0</v>
      </c>
      <c r="AR45" s="8">
        <f t="shared" si="18"/>
        <v>581.22</v>
      </c>
      <c r="AT45" s="8">
        <v>6.53</v>
      </c>
      <c r="AU45" s="8">
        <v>30.82</v>
      </c>
      <c r="AW45" s="198">
        <v>6.78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6.78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6.53</v>
      </c>
      <c r="BM45" s="8">
        <f t="shared" si="22"/>
        <v>30.82</v>
      </c>
      <c r="BN45" s="8">
        <f t="shared" si="23"/>
        <v>6.78</v>
      </c>
      <c r="BO45" s="8">
        <f t="shared" si="24"/>
        <v>32</v>
      </c>
      <c r="BP45" s="139">
        <f t="shared" si="25"/>
        <v>-0.25</v>
      </c>
      <c r="BQ45" s="139">
        <f t="shared" si="26"/>
        <v>-1.1799999999999997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1010</v>
      </c>
      <c r="G46" s="16">
        <f>'[3]31'!G48</f>
        <v>0</v>
      </c>
      <c r="H46" s="17">
        <f t="shared" si="27"/>
        <v>1330</v>
      </c>
      <c r="I46" s="15">
        <f>'[3]31'!J48</f>
        <v>320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300</v>
      </c>
      <c r="N46" s="16">
        <f>'[3]31'!O48</f>
        <v>0</v>
      </c>
      <c r="O46" s="17">
        <f t="shared" si="28"/>
        <v>620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300</v>
      </c>
      <c r="V46" s="16">
        <f t="shared" si="29"/>
        <v>0</v>
      </c>
      <c r="W46" s="17">
        <f t="shared" si="30"/>
        <v>620</v>
      </c>
      <c r="X46" s="8">
        <f t="shared" si="4"/>
        <v>6.78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6.78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281.22000000000003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300</v>
      </c>
      <c r="AQ46" s="8">
        <f t="shared" si="31"/>
        <v>0</v>
      </c>
      <c r="AR46" s="8">
        <f t="shared" si="18"/>
        <v>581.22</v>
      </c>
      <c r="AT46" s="8">
        <v>6.53</v>
      </c>
      <c r="AU46" s="8">
        <v>30.82</v>
      </c>
      <c r="AW46" s="198">
        <v>6.78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6.78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6.53</v>
      </c>
      <c r="BM46" s="8">
        <f t="shared" si="22"/>
        <v>30.82</v>
      </c>
      <c r="BN46" s="8">
        <f t="shared" si="23"/>
        <v>6.78</v>
      </c>
      <c r="BO46" s="8">
        <f t="shared" si="24"/>
        <v>32</v>
      </c>
      <c r="BP46" s="139">
        <f t="shared" si="25"/>
        <v>-0.25</v>
      </c>
      <c r="BQ46" s="139">
        <f t="shared" si="26"/>
        <v>-1.1799999999999997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1010</v>
      </c>
      <c r="G47" s="16">
        <f>'[3]31'!G49</f>
        <v>0</v>
      </c>
      <c r="H47" s="17">
        <f t="shared" si="27"/>
        <v>1330</v>
      </c>
      <c r="I47" s="15">
        <f>'[3]31'!J49</f>
        <v>320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235</v>
      </c>
      <c r="N47" s="16">
        <f>'[3]31'!O49</f>
        <v>0</v>
      </c>
      <c r="O47" s="17">
        <f t="shared" si="28"/>
        <v>555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235</v>
      </c>
      <c r="V47" s="16">
        <f t="shared" si="29"/>
        <v>0</v>
      </c>
      <c r="W47" s="17">
        <f t="shared" si="30"/>
        <v>555</v>
      </c>
      <c r="X47" s="8">
        <f t="shared" si="4"/>
        <v>6.78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6.78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281.22000000000003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235</v>
      </c>
      <c r="AQ47" s="8">
        <f t="shared" si="31"/>
        <v>0</v>
      </c>
      <c r="AR47" s="8">
        <f t="shared" si="18"/>
        <v>516.22</v>
      </c>
      <c r="AT47" s="8">
        <v>6.53</v>
      </c>
      <c r="AU47" s="8">
        <v>30.82</v>
      </c>
      <c r="AW47" s="198">
        <v>6.78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6.78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6.53</v>
      </c>
      <c r="BM47" s="8">
        <f t="shared" si="22"/>
        <v>30.82</v>
      </c>
      <c r="BN47" s="8">
        <f t="shared" si="23"/>
        <v>6.78</v>
      </c>
      <c r="BO47" s="8">
        <f t="shared" si="24"/>
        <v>32</v>
      </c>
      <c r="BP47" s="139">
        <f t="shared" si="25"/>
        <v>-0.25</v>
      </c>
      <c r="BQ47" s="139">
        <f t="shared" si="26"/>
        <v>-1.1799999999999997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1010</v>
      </c>
      <c r="G48" s="16">
        <f>'[3]31'!G50</f>
        <v>0</v>
      </c>
      <c r="H48" s="17">
        <f t="shared" si="27"/>
        <v>1330</v>
      </c>
      <c r="I48" s="15">
        <f>'[3]31'!J50</f>
        <v>320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205</v>
      </c>
      <c r="N48" s="16">
        <f>'[3]31'!O50</f>
        <v>0</v>
      </c>
      <c r="O48" s="17">
        <f t="shared" si="28"/>
        <v>525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205</v>
      </c>
      <c r="V48" s="16">
        <f t="shared" si="29"/>
        <v>0</v>
      </c>
      <c r="W48" s="17">
        <f t="shared" si="30"/>
        <v>525</v>
      </c>
      <c r="X48" s="8">
        <f t="shared" si="4"/>
        <v>6.78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6.78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281.22000000000003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205</v>
      </c>
      <c r="AQ48" s="8">
        <f t="shared" si="31"/>
        <v>0</v>
      </c>
      <c r="AR48" s="8">
        <f t="shared" si="18"/>
        <v>486.22</v>
      </c>
      <c r="AT48" s="8">
        <v>6.53</v>
      </c>
      <c r="AU48" s="8">
        <v>30.82</v>
      </c>
      <c r="AW48" s="198">
        <v>6.78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6.78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6.53</v>
      </c>
      <c r="BM48" s="8">
        <f t="shared" si="22"/>
        <v>30.82</v>
      </c>
      <c r="BN48" s="8">
        <f t="shared" si="23"/>
        <v>6.78</v>
      </c>
      <c r="BO48" s="8">
        <f t="shared" si="24"/>
        <v>32</v>
      </c>
      <c r="BP48" s="139">
        <f t="shared" si="25"/>
        <v>-0.25</v>
      </c>
      <c r="BQ48" s="139">
        <f t="shared" si="26"/>
        <v>-1.1799999999999997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1010</v>
      </c>
      <c r="G49" s="16">
        <f>'[3]31'!G51</f>
        <v>0</v>
      </c>
      <c r="H49" s="17">
        <f t="shared" si="27"/>
        <v>1330</v>
      </c>
      <c r="I49" s="15">
        <f>'[3]31'!J51</f>
        <v>320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150</v>
      </c>
      <c r="N49" s="16">
        <f>'[3]31'!O51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6.78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6.78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281.22000000000003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431.22</v>
      </c>
      <c r="AT49" s="8">
        <v>6.53</v>
      </c>
      <c r="AU49" s="8">
        <v>30.82</v>
      </c>
      <c r="AW49" s="198">
        <v>6.78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6.78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6.53</v>
      </c>
      <c r="BM49" s="8">
        <f t="shared" si="22"/>
        <v>30.82</v>
      </c>
      <c r="BN49" s="8">
        <f t="shared" si="23"/>
        <v>6.78</v>
      </c>
      <c r="BO49" s="8">
        <f t="shared" si="24"/>
        <v>32</v>
      </c>
      <c r="BP49" s="139">
        <f t="shared" si="25"/>
        <v>-0.25</v>
      </c>
      <c r="BQ49" s="139">
        <f t="shared" si="26"/>
        <v>-1.1799999999999997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1010</v>
      </c>
      <c r="G50" s="16">
        <f>'[3]31'!G52</f>
        <v>0</v>
      </c>
      <c r="H50" s="17">
        <f t="shared" si="27"/>
        <v>1330</v>
      </c>
      <c r="I50" s="15">
        <f>'[3]31'!J52</f>
        <v>320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150</v>
      </c>
      <c r="N50" s="16">
        <f>'[3]31'!O52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24.06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24.06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263.94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413.94</v>
      </c>
      <c r="AT50" s="8">
        <v>23.17</v>
      </c>
      <c r="AU50" s="8">
        <v>30.82</v>
      </c>
      <c r="AW50" s="198">
        <v>24.06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24.06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23.17</v>
      </c>
      <c r="BM50" s="8">
        <f t="shared" si="22"/>
        <v>30.82</v>
      </c>
      <c r="BN50" s="8">
        <f t="shared" si="23"/>
        <v>24.06</v>
      </c>
      <c r="BO50" s="8">
        <f t="shared" si="24"/>
        <v>32</v>
      </c>
      <c r="BP50" s="139">
        <f t="shared" si="25"/>
        <v>-0.88999999999999702</v>
      </c>
      <c r="BQ50" s="139">
        <f t="shared" si="26"/>
        <v>-1.1799999999999997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990</v>
      </c>
      <c r="G51" s="16">
        <f>'[3]31'!G53</f>
        <v>0</v>
      </c>
      <c r="H51" s="17">
        <f t="shared" si="27"/>
        <v>1310</v>
      </c>
      <c r="I51" s="15">
        <f>'[3]31'!J53</f>
        <v>320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150</v>
      </c>
      <c r="N51" s="16">
        <f>'[3]31'!O53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24.06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24.06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263.94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413.94</v>
      </c>
      <c r="AT51" s="8">
        <v>23.17</v>
      </c>
      <c r="AU51" s="8">
        <v>30.82</v>
      </c>
      <c r="AW51" s="198">
        <v>24.06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24.06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23.17</v>
      </c>
      <c r="BM51" s="8">
        <f t="shared" si="22"/>
        <v>30.82</v>
      </c>
      <c r="BN51" s="8">
        <f t="shared" si="23"/>
        <v>24.06</v>
      </c>
      <c r="BO51" s="8">
        <f t="shared" si="24"/>
        <v>32</v>
      </c>
      <c r="BP51" s="139">
        <f t="shared" si="25"/>
        <v>-0.88999999999999702</v>
      </c>
      <c r="BQ51" s="139">
        <f t="shared" si="26"/>
        <v>-1.1799999999999997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990</v>
      </c>
      <c r="G52" s="16">
        <f>'[3]31'!G54</f>
        <v>0</v>
      </c>
      <c r="H52" s="17">
        <f t="shared" si="27"/>
        <v>1310</v>
      </c>
      <c r="I52" s="15">
        <f>'[3]31'!J54</f>
        <v>320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150</v>
      </c>
      <c r="N52" s="16">
        <f>'[3]31'!O54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24.06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24.06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263.94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413.94</v>
      </c>
      <c r="AT52" s="8">
        <v>23.17</v>
      </c>
      <c r="AU52" s="8">
        <v>30.82</v>
      </c>
      <c r="AW52" s="198">
        <v>24.06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24.06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23.17</v>
      </c>
      <c r="BM52" s="8">
        <f t="shared" si="22"/>
        <v>30.82</v>
      </c>
      <c r="BN52" s="8">
        <f t="shared" si="23"/>
        <v>24.06</v>
      </c>
      <c r="BO52" s="8">
        <f t="shared" si="24"/>
        <v>32</v>
      </c>
      <c r="BP52" s="139">
        <f t="shared" si="25"/>
        <v>-0.88999999999999702</v>
      </c>
      <c r="BQ52" s="139">
        <f t="shared" si="26"/>
        <v>-1.1799999999999997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990</v>
      </c>
      <c r="G53" s="16">
        <f>'[3]31'!G55</f>
        <v>0</v>
      </c>
      <c r="H53" s="17">
        <f t="shared" si="27"/>
        <v>1310</v>
      </c>
      <c r="I53" s="15">
        <f>'[3]31'!J55</f>
        <v>320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150</v>
      </c>
      <c r="N53" s="16">
        <f>'[3]31'!O55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25.96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25.96</v>
      </c>
      <c r="AE53" s="8">
        <f t="shared" si="11"/>
        <v>25.96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25.96</v>
      </c>
      <c r="AL53" s="8">
        <f t="shared" si="31"/>
        <v>268.08000000000004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418.08000000000004</v>
      </c>
      <c r="AT53" s="8">
        <v>23.17</v>
      </c>
      <c r="AU53" s="8">
        <v>30.82</v>
      </c>
      <c r="AW53" s="198">
        <v>25.96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25.96</v>
      </c>
      <c r="BD53" s="198">
        <v>25.96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25.96</v>
      </c>
      <c r="BL53" s="8">
        <f t="shared" si="21"/>
        <v>23.17</v>
      </c>
      <c r="BM53" s="8">
        <f t="shared" si="22"/>
        <v>30.82</v>
      </c>
      <c r="BN53" s="8">
        <f t="shared" si="23"/>
        <v>25.96</v>
      </c>
      <c r="BO53" s="8">
        <f t="shared" si="24"/>
        <v>25.96</v>
      </c>
      <c r="BP53" s="139">
        <f t="shared" si="25"/>
        <v>-2.7899999999999991</v>
      </c>
      <c r="BQ53" s="139">
        <f t="shared" si="26"/>
        <v>4.8599999999999994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990</v>
      </c>
      <c r="G54" s="16">
        <f>'[3]31'!G56</f>
        <v>0</v>
      </c>
      <c r="H54" s="17">
        <f t="shared" si="27"/>
        <v>1310</v>
      </c>
      <c r="I54" s="15">
        <f>'[3]31'!J56</f>
        <v>320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150</v>
      </c>
      <c r="N54" s="16">
        <f>'[3]31'!O56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25.96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25.96</v>
      </c>
      <c r="AE54" s="8">
        <f t="shared" si="11"/>
        <v>25.96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25.96</v>
      </c>
      <c r="AL54" s="8">
        <f t="shared" si="31"/>
        <v>268.08000000000004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418.08000000000004</v>
      </c>
      <c r="AT54" s="8">
        <v>23.17</v>
      </c>
      <c r="AU54" s="8">
        <v>30.82</v>
      </c>
      <c r="AW54" s="198">
        <v>25.96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25.96</v>
      </c>
      <c r="BD54" s="198">
        <v>25.96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25.96</v>
      </c>
      <c r="BL54" s="8">
        <f t="shared" si="21"/>
        <v>23.17</v>
      </c>
      <c r="BM54" s="8">
        <f t="shared" si="22"/>
        <v>30.82</v>
      </c>
      <c r="BN54" s="8">
        <f t="shared" si="23"/>
        <v>25.96</v>
      </c>
      <c r="BO54" s="8">
        <f t="shared" si="24"/>
        <v>25.96</v>
      </c>
      <c r="BP54" s="139">
        <f t="shared" si="25"/>
        <v>-2.7899999999999991</v>
      </c>
      <c r="BQ54" s="139">
        <f t="shared" si="26"/>
        <v>4.8599999999999994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990</v>
      </c>
      <c r="G55" s="16">
        <f>'[3]31'!G57</f>
        <v>0</v>
      </c>
      <c r="H55" s="17">
        <f t="shared" si="27"/>
        <v>1310</v>
      </c>
      <c r="I55" s="15">
        <f>'[3]31'!J57</f>
        <v>320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150</v>
      </c>
      <c r="N55" s="16">
        <f>'[3]31'!O57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26.34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26.34</v>
      </c>
      <c r="AE55" s="8">
        <f t="shared" si="11"/>
        <v>26.34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26.34</v>
      </c>
      <c r="AL55" s="8">
        <f t="shared" si="31"/>
        <v>267.32000000000005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417.32000000000005</v>
      </c>
      <c r="AT55" s="8">
        <v>25.37</v>
      </c>
      <c r="AU55" s="8">
        <v>25.37</v>
      </c>
      <c r="AW55" s="198">
        <v>26.34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26.34</v>
      </c>
      <c r="BD55" s="198">
        <v>26.34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26.34</v>
      </c>
      <c r="BL55" s="8">
        <f t="shared" si="21"/>
        <v>25.37</v>
      </c>
      <c r="BM55" s="8">
        <f t="shared" si="22"/>
        <v>25.37</v>
      </c>
      <c r="BN55" s="8">
        <f t="shared" si="23"/>
        <v>26.34</v>
      </c>
      <c r="BO55" s="8">
        <f t="shared" si="24"/>
        <v>26.34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990</v>
      </c>
      <c r="G56" s="16">
        <f>'[3]31'!G58</f>
        <v>0</v>
      </c>
      <c r="H56" s="17">
        <f t="shared" si="27"/>
        <v>1310</v>
      </c>
      <c r="I56" s="15">
        <f>'[3]31'!J58</f>
        <v>320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150</v>
      </c>
      <c r="N56" s="16">
        <f>'[3]31'!O58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26.34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26.34</v>
      </c>
      <c r="AE56" s="8">
        <f t="shared" si="11"/>
        <v>26.34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26.34</v>
      </c>
      <c r="AL56" s="8">
        <f t="shared" si="31"/>
        <v>267.32000000000005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417.32000000000005</v>
      </c>
      <c r="AT56" s="8">
        <v>25.37</v>
      </c>
      <c r="AU56" s="8">
        <v>25.37</v>
      </c>
      <c r="AW56" s="198">
        <v>26.34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26.34</v>
      </c>
      <c r="BD56" s="198">
        <v>26.34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26.34</v>
      </c>
      <c r="BL56" s="8">
        <f t="shared" si="21"/>
        <v>25.37</v>
      </c>
      <c r="BM56" s="8">
        <f t="shared" si="22"/>
        <v>25.37</v>
      </c>
      <c r="BN56" s="8">
        <f t="shared" si="23"/>
        <v>26.34</v>
      </c>
      <c r="BO56" s="8">
        <f t="shared" si="24"/>
        <v>26.34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990</v>
      </c>
      <c r="G57" s="16">
        <f>'[3]31'!G59</f>
        <v>0</v>
      </c>
      <c r="H57" s="17">
        <f t="shared" si="27"/>
        <v>1310</v>
      </c>
      <c r="I57" s="15">
        <f>'[3]31'!J59</f>
        <v>320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150</v>
      </c>
      <c r="N57" s="16">
        <f>'[3]31'!O59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26.34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26.34</v>
      </c>
      <c r="AE57" s="8">
        <f t="shared" si="11"/>
        <v>26.34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26.34</v>
      </c>
      <c r="AL57" s="8">
        <f t="shared" si="31"/>
        <v>267.32000000000005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417.32000000000005</v>
      </c>
      <c r="AT57" s="8">
        <v>25.37</v>
      </c>
      <c r="AU57" s="8">
        <v>25.37</v>
      </c>
      <c r="AW57" s="198">
        <v>26.34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26.34</v>
      </c>
      <c r="BD57" s="198">
        <v>26.34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26.34</v>
      </c>
      <c r="BL57" s="8">
        <f t="shared" si="21"/>
        <v>25.37</v>
      </c>
      <c r="BM57" s="8">
        <f t="shared" si="22"/>
        <v>25.37</v>
      </c>
      <c r="BN57" s="8">
        <f t="shared" si="23"/>
        <v>26.34</v>
      </c>
      <c r="BO57" s="8">
        <f t="shared" si="24"/>
        <v>26.34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990</v>
      </c>
      <c r="G58" s="16">
        <f>'[3]31'!G60</f>
        <v>0</v>
      </c>
      <c r="H58" s="17">
        <f t="shared" si="27"/>
        <v>1310</v>
      </c>
      <c r="I58" s="15">
        <f>'[3]31'!J60</f>
        <v>320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150</v>
      </c>
      <c r="N58" s="16">
        <f>'[3]31'!O60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26.34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26.34</v>
      </c>
      <c r="AE58" s="8">
        <f t="shared" si="11"/>
        <v>26.34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26.34</v>
      </c>
      <c r="AL58" s="8">
        <f t="shared" si="31"/>
        <v>267.32000000000005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417.32000000000005</v>
      </c>
      <c r="AT58" s="8">
        <v>25.37</v>
      </c>
      <c r="AU58" s="8">
        <v>25.37</v>
      </c>
      <c r="AW58" s="198">
        <v>26.34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26.34</v>
      </c>
      <c r="BD58" s="198">
        <v>26.34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26.34</v>
      </c>
      <c r="BL58" s="8">
        <f t="shared" si="21"/>
        <v>25.37</v>
      </c>
      <c r="BM58" s="8">
        <f t="shared" si="22"/>
        <v>25.37</v>
      </c>
      <c r="BN58" s="8">
        <f t="shared" si="23"/>
        <v>26.34</v>
      </c>
      <c r="BO58" s="8">
        <f t="shared" si="24"/>
        <v>26.34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990</v>
      </c>
      <c r="G59" s="16">
        <f>'[3]31'!G61</f>
        <v>0</v>
      </c>
      <c r="H59" s="17">
        <f t="shared" si="27"/>
        <v>1310</v>
      </c>
      <c r="I59" s="15">
        <f>'[3]31'!J61</f>
        <v>320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150</v>
      </c>
      <c r="N59" s="16">
        <f>'[3]31'!O61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26.34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26.34</v>
      </c>
      <c r="AE59" s="8">
        <f t="shared" si="11"/>
        <v>26.34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26.34</v>
      </c>
      <c r="AL59" s="8">
        <f t="shared" si="31"/>
        <v>267.32000000000005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417.32000000000005</v>
      </c>
      <c r="AT59" s="8">
        <v>25.37</v>
      </c>
      <c r="AU59" s="8">
        <v>25.37</v>
      </c>
      <c r="AW59" s="198">
        <v>26.34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26.34</v>
      </c>
      <c r="BD59" s="198">
        <v>26.34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26.34</v>
      </c>
      <c r="BL59" s="8">
        <f t="shared" si="21"/>
        <v>25.37</v>
      </c>
      <c r="BM59" s="8">
        <f t="shared" si="22"/>
        <v>25.37</v>
      </c>
      <c r="BN59" s="8">
        <f t="shared" si="23"/>
        <v>26.34</v>
      </c>
      <c r="BO59" s="8">
        <f t="shared" si="24"/>
        <v>26.34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990</v>
      </c>
      <c r="G60" s="16">
        <f>'[3]31'!G62</f>
        <v>0</v>
      </c>
      <c r="H60" s="17">
        <f t="shared" si="27"/>
        <v>1310</v>
      </c>
      <c r="I60" s="15">
        <f>'[3]31'!J62</f>
        <v>320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150</v>
      </c>
      <c r="N60" s="16">
        <f>'[3]31'!O62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26.34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26.34</v>
      </c>
      <c r="AE60" s="8">
        <f t="shared" si="11"/>
        <v>26.34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26.34</v>
      </c>
      <c r="AL60" s="8">
        <f t="shared" si="31"/>
        <v>267.32000000000005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417.32000000000005</v>
      </c>
      <c r="AT60" s="8">
        <v>25.37</v>
      </c>
      <c r="AU60" s="8">
        <v>25.37</v>
      </c>
      <c r="AW60" s="198">
        <v>26.34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26.34</v>
      </c>
      <c r="BD60" s="198">
        <v>26.34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26.34</v>
      </c>
      <c r="BL60" s="8">
        <f t="shared" si="21"/>
        <v>25.37</v>
      </c>
      <c r="BM60" s="8">
        <f t="shared" si="22"/>
        <v>25.37</v>
      </c>
      <c r="BN60" s="8">
        <f t="shared" si="23"/>
        <v>26.34</v>
      </c>
      <c r="BO60" s="8">
        <f t="shared" si="24"/>
        <v>26.34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990</v>
      </c>
      <c r="G61" s="16">
        <f>'[3]31'!G63</f>
        <v>0</v>
      </c>
      <c r="H61" s="17">
        <f t="shared" si="27"/>
        <v>1310</v>
      </c>
      <c r="I61" s="15">
        <f>'[3]31'!J63</f>
        <v>320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150</v>
      </c>
      <c r="N61" s="16">
        <f>'[3]31'!O63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26.34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26.34</v>
      </c>
      <c r="AE61" s="8">
        <f t="shared" si="11"/>
        <v>26.34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26.34</v>
      </c>
      <c r="AL61" s="8">
        <f t="shared" si="31"/>
        <v>267.32000000000005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417.32000000000005</v>
      </c>
      <c r="AT61" s="8">
        <v>25.37</v>
      </c>
      <c r="AU61" s="8">
        <v>25.37</v>
      </c>
      <c r="AW61" s="198">
        <v>26.34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26.34</v>
      </c>
      <c r="BD61" s="198">
        <v>26.34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26.34</v>
      </c>
      <c r="BL61" s="8">
        <f t="shared" si="21"/>
        <v>25.37</v>
      </c>
      <c r="BM61" s="8">
        <f t="shared" si="22"/>
        <v>25.37</v>
      </c>
      <c r="BN61" s="8">
        <f t="shared" si="23"/>
        <v>26.34</v>
      </c>
      <c r="BO61" s="8">
        <f t="shared" si="24"/>
        <v>26.34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990</v>
      </c>
      <c r="G62" s="16">
        <f>'[3]31'!G64</f>
        <v>0</v>
      </c>
      <c r="H62" s="17">
        <f t="shared" si="27"/>
        <v>1310</v>
      </c>
      <c r="I62" s="15">
        <f>'[3]31'!J64</f>
        <v>320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150</v>
      </c>
      <c r="N62" s="16">
        <f>'[3]31'!O64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26.34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26.34</v>
      </c>
      <c r="AE62" s="8">
        <f t="shared" si="11"/>
        <v>26.34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26.34</v>
      </c>
      <c r="AL62" s="8">
        <f t="shared" ref="AL62:AN98" si="35">Q62-X62-AE62</f>
        <v>267.32000000000005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417.32000000000005</v>
      </c>
      <c r="AT62" s="8">
        <v>25.37</v>
      </c>
      <c r="AU62" s="8">
        <v>25.37</v>
      </c>
      <c r="AW62" s="198">
        <v>26.34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26.34</v>
      </c>
      <c r="BD62" s="198">
        <v>26.34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26.34</v>
      </c>
      <c r="BL62" s="8">
        <f t="shared" si="21"/>
        <v>25.37</v>
      </c>
      <c r="BM62" s="8">
        <f t="shared" si="22"/>
        <v>25.37</v>
      </c>
      <c r="BN62" s="8">
        <f t="shared" si="23"/>
        <v>26.34</v>
      </c>
      <c r="BO62" s="8">
        <f t="shared" si="24"/>
        <v>26.34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990</v>
      </c>
      <c r="G63" s="16">
        <f>'[3]31'!G65</f>
        <v>0</v>
      </c>
      <c r="H63" s="17">
        <f t="shared" si="27"/>
        <v>1310</v>
      </c>
      <c r="I63" s="15">
        <f>'[3]31'!J65</f>
        <v>320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150</v>
      </c>
      <c r="N63" s="16">
        <f>'[3]31'!O65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26.34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26.34</v>
      </c>
      <c r="AE63" s="8">
        <f t="shared" si="11"/>
        <v>26.34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26.34</v>
      </c>
      <c r="AL63" s="8">
        <f t="shared" si="35"/>
        <v>267.32000000000005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417.32000000000005</v>
      </c>
      <c r="AT63" s="8">
        <v>25.37</v>
      </c>
      <c r="AU63" s="8">
        <v>25.37</v>
      </c>
      <c r="AW63" s="198">
        <v>26.34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26.34</v>
      </c>
      <c r="BD63" s="198">
        <v>26.34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26.34</v>
      </c>
      <c r="BL63" s="8">
        <f t="shared" si="21"/>
        <v>25.37</v>
      </c>
      <c r="BM63" s="8">
        <f t="shared" si="22"/>
        <v>25.37</v>
      </c>
      <c r="BN63" s="8">
        <f t="shared" si="23"/>
        <v>26.34</v>
      </c>
      <c r="BO63" s="8">
        <f t="shared" si="24"/>
        <v>26.34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990</v>
      </c>
      <c r="G64" s="16">
        <f>'[3]31'!G66</f>
        <v>0</v>
      </c>
      <c r="H64" s="17">
        <f t="shared" si="27"/>
        <v>1310</v>
      </c>
      <c r="I64" s="15">
        <f>'[3]31'!J66</f>
        <v>320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150</v>
      </c>
      <c r="N64" s="16">
        <f>'[3]31'!O66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26.34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26.34</v>
      </c>
      <c r="AE64" s="8">
        <f t="shared" si="11"/>
        <v>26.34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26.34</v>
      </c>
      <c r="AL64" s="8">
        <f t="shared" si="35"/>
        <v>267.32000000000005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417.32000000000005</v>
      </c>
      <c r="AT64" s="8">
        <v>25.37</v>
      </c>
      <c r="AU64" s="8">
        <v>25.37</v>
      </c>
      <c r="AW64" s="198">
        <v>26.34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26.34</v>
      </c>
      <c r="BD64" s="198">
        <v>26.34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26.34</v>
      </c>
      <c r="BL64" s="8">
        <f t="shared" si="21"/>
        <v>25.37</v>
      </c>
      <c r="BM64" s="8">
        <f t="shared" si="22"/>
        <v>25.37</v>
      </c>
      <c r="BN64" s="8">
        <f t="shared" si="23"/>
        <v>26.34</v>
      </c>
      <c r="BO64" s="8">
        <f t="shared" si="24"/>
        <v>26.34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990</v>
      </c>
      <c r="G65" s="16">
        <f>'[3]31'!G67</f>
        <v>0</v>
      </c>
      <c r="H65" s="17">
        <f t="shared" si="27"/>
        <v>1310</v>
      </c>
      <c r="I65" s="15">
        <f>'[3]31'!J67</f>
        <v>320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150</v>
      </c>
      <c r="N65" s="16">
        <f>'[3]31'!O67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26.34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26.34</v>
      </c>
      <c r="AE65" s="8">
        <f t="shared" si="11"/>
        <v>26.34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26.34</v>
      </c>
      <c r="AL65" s="8">
        <f t="shared" si="35"/>
        <v>267.32000000000005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417.32000000000005</v>
      </c>
      <c r="AT65" s="8">
        <v>25.37</v>
      </c>
      <c r="AU65" s="8">
        <v>25.37</v>
      </c>
      <c r="AW65" s="198">
        <v>26.34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26.34</v>
      </c>
      <c r="BD65" s="198">
        <v>26.34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26.34</v>
      </c>
      <c r="BL65" s="8">
        <f t="shared" si="21"/>
        <v>25.37</v>
      </c>
      <c r="BM65" s="8">
        <f t="shared" si="22"/>
        <v>25.37</v>
      </c>
      <c r="BN65" s="8">
        <f t="shared" si="23"/>
        <v>26.34</v>
      </c>
      <c r="BO65" s="8">
        <f t="shared" si="24"/>
        <v>26.34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990</v>
      </c>
      <c r="G66" s="16">
        <f>'[3]31'!G68</f>
        <v>0</v>
      </c>
      <c r="H66" s="17">
        <f t="shared" si="27"/>
        <v>1310</v>
      </c>
      <c r="I66" s="15">
        <f>'[3]31'!J68</f>
        <v>320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150</v>
      </c>
      <c r="N66" s="16">
        <f>'[3]31'!O68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25.2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262.8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412.8</v>
      </c>
      <c r="AT66" s="8">
        <v>24.27</v>
      </c>
      <c r="AU66" s="8">
        <v>30.82</v>
      </c>
      <c r="AW66" s="198">
        <v>25.2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25.2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24.27</v>
      </c>
      <c r="BM66" s="8">
        <f t="shared" si="22"/>
        <v>30.82</v>
      </c>
      <c r="BN66" s="8">
        <f t="shared" si="23"/>
        <v>25.2</v>
      </c>
      <c r="BO66" s="8">
        <f t="shared" si="24"/>
        <v>32</v>
      </c>
      <c r="BP66" s="139">
        <f t="shared" si="25"/>
        <v>-0.92999999999999972</v>
      </c>
      <c r="BQ66" s="139">
        <f t="shared" si="26"/>
        <v>-1.1799999999999997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990</v>
      </c>
      <c r="G67" s="16">
        <f>'[3]31'!G69</f>
        <v>0</v>
      </c>
      <c r="H67" s="17">
        <f t="shared" si="27"/>
        <v>1310</v>
      </c>
      <c r="I67" s="15">
        <f>'[3]31'!J69</f>
        <v>320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150</v>
      </c>
      <c r="N67" s="16">
        <f>'[3]31'!O69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25.2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262.8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412.8</v>
      </c>
      <c r="AT67" s="8">
        <v>24.27</v>
      </c>
      <c r="AU67" s="8">
        <v>30.82</v>
      </c>
      <c r="AW67" s="198">
        <v>25.2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25.2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24.27</v>
      </c>
      <c r="BM67" s="8">
        <f t="shared" si="22"/>
        <v>30.82</v>
      </c>
      <c r="BN67" s="8">
        <f t="shared" si="23"/>
        <v>25.2</v>
      </c>
      <c r="BO67" s="8">
        <f t="shared" si="24"/>
        <v>32</v>
      </c>
      <c r="BP67" s="139">
        <f t="shared" si="25"/>
        <v>-0.92999999999999972</v>
      </c>
      <c r="BQ67" s="139">
        <f t="shared" si="26"/>
        <v>-1.1799999999999997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990</v>
      </c>
      <c r="G68" s="16">
        <f>'[3]31'!G70</f>
        <v>0</v>
      </c>
      <c r="H68" s="17">
        <f t="shared" si="27"/>
        <v>1310</v>
      </c>
      <c r="I68" s="15">
        <f>'[3]31'!J70</f>
        <v>320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150</v>
      </c>
      <c r="N68" s="16">
        <f>'[3]31'!O70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25.2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262.8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412.8</v>
      </c>
      <c r="AT68" s="8">
        <v>24.27</v>
      </c>
      <c r="AU68" s="8">
        <v>30.82</v>
      </c>
      <c r="AW68" s="198">
        <v>25.2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25.2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24.27</v>
      </c>
      <c r="BM68" s="8">
        <f t="shared" ref="BM68:BM98" si="54">AU68</f>
        <v>30.82</v>
      </c>
      <c r="BN68" s="8">
        <f t="shared" ref="BN68:BN98" si="55">BC68</f>
        <v>25.2</v>
      </c>
      <c r="BO68" s="8">
        <f t="shared" ref="BO68:BO98" si="56">BJ68</f>
        <v>32</v>
      </c>
      <c r="BP68" s="139">
        <f t="shared" ref="BP68:BP98" si="57">BL68-BN68</f>
        <v>-0.92999999999999972</v>
      </c>
      <c r="BQ68" s="139">
        <f t="shared" ref="BQ68:BQ98" si="58">BM68-BO68</f>
        <v>-1.1799999999999997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990</v>
      </c>
      <c r="G69" s="16">
        <f>'[3]31'!G71</f>
        <v>0</v>
      </c>
      <c r="H69" s="17">
        <f t="shared" ref="H69:H98" si="59">SUM(B69:G69)</f>
        <v>1310</v>
      </c>
      <c r="I69" s="15">
        <f>'[3]31'!J71</f>
        <v>320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150</v>
      </c>
      <c r="N69" s="16">
        <f>'[3]31'!O71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6.78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6.78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281.22000000000003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431.22</v>
      </c>
      <c r="AT69" s="8">
        <v>6.53</v>
      </c>
      <c r="AU69" s="8">
        <v>30.82</v>
      </c>
      <c r="AW69" s="198">
        <v>6.78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6.78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6.53</v>
      </c>
      <c r="BM69" s="8">
        <f t="shared" si="54"/>
        <v>30.82</v>
      </c>
      <c r="BN69" s="8">
        <f t="shared" si="55"/>
        <v>6.78</v>
      </c>
      <c r="BO69" s="8">
        <f t="shared" si="56"/>
        <v>32</v>
      </c>
      <c r="BP69" s="139">
        <f t="shared" si="57"/>
        <v>-0.25</v>
      </c>
      <c r="BQ69" s="139">
        <f t="shared" si="58"/>
        <v>-1.1799999999999997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990</v>
      </c>
      <c r="G70" s="16">
        <f>'[3]31'!G72</f>
        <v>0</v>
      </c>
      <c r="H70" s="17">
        <f t="shared" si="59"/>
        <v>1310</v>
      </c>
      <c r="I70" s="15">
        <f>'[3]31'!J72</f>
        <v>320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150</v>
      </c>
      <c r="N70" s="16">
        <f>'[3]31'!O72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6.78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6.78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281.22000000000003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431.22</v>
      </c>
      <c r="AT70" s="8">
        <v>6.53</v>
      </c>
      <c r="AU70" s="8">
        <v>30.82</v>
      </c>
      <c r="AW70" s="198">
        <v>6.78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6.78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6.53</v>
      </c>
      <c r="BM70" s="8">
        <f t="shared" si="54"/>
        <v>30.82</v>
      </c>
      <c r="BN70" s="8">
        <f t="shared" si="55"/>
        <v>6.78</v>
      </c>
      <c r="BO70" s="8">
        <f t="shared" si="56"/>
        <v>32</v>
      </c>
      <c r="BP70" s="139">
        <f t="shared" si="57"/>
        <v>-0.25</v>
      </c>
      <c r="BQ70" s="139">
        <f t="shared" si="58"/>
        <v>-1.1799999999999997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990</v>
      </c>
      <c r="G71" s="16">
        <f>'[3]31'!G73</f>
        <v>0</v>
      </c>
      <c r="H71" s="17">
        <f t="shared" si="59"/>
        <v>1310</v>
      </c>
      <c r="I71" s="15">
        <f>'[3]31'!J73</f>
        <v>320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150</v>
      </c>
      <c r="N71" s="16">
        <f>'[3]31'!O73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30.82</v>
      </c>
      <c r="AU71" s="8">
        <v>30.82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39">
        <f t="shared" si="57"/>
        <v>-1.1799999999999997</v>
      </c>
      <c r="BQ71" s="139">
        <f t="shared" si="58"/>
        <v>-1.1799999999999997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990</v>
      </c>
      <c r="G72" s="16">
        <f>'[3]31'!G74</f>
        <v>0</v>
      </c>
      <c r="H72" s="17">
        <f t="shared" si="59"/>
        <v>1310</v>
      </c>
      <c r="I72" s="15">
        <f>'[3]31'!J74</f>
        <v>320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150</v>
      </c>
      <c r="N72" s="16">
        <f>'[3]31'!O74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30.82</v>
      </c>
      <c r="AU72" s="8">
        <v>30.82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39">
        <f t="shared" si="57"/>
        <v>-1.1799999999999997</v>
      </c>
      <c r="BQ72" s="139">
        <f t="shared" si="58"/>
        <v>-1.1799999999999997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990</v>
      </c>
      <c r="G73" s="16">
        <f>'[3]31'!G75</f>
        <v>0</v>
      </c>
      <c r="H73" s="17">
        <f t="shared" si="59"/>
        <v>1310</v>
      </c>
      <c r="I73" s="15">
        <f>'[3]31'!J75</f>
        <v>320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150</v>
      </c>
      <c r="N73" s="16">
        <f>'[3]31'!O75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6.78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6.78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281.22000000000003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431.22</v>
      </c>
      <c r="AT73" s="8">
        <v>6.53</v>
      </c>
      <c r="AU73" s="8">
        <v>30.82</v>
      </c>
      <c r="AW73" s="198">
        <v>6.78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6.78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6.53</v>
      </c>
      <c r="BM73" s="8">
        <f t="shared" si="54"/>
        <v>30.82</v>
      </c>
      <c r="BN73" s="8">
        <f t="shared" si="55"/>
        <v>6.78</v>
      </c>
      <c r="BO73" s="8">
        <f t="shared" si="56"/>
        <v>32</v>
      </c>
      <c r="BP73" s="139">
        <f t="shared" si="57"/>
        <v>-0.25</v>
      </c>
      <c r="BQ73" s="139">
        <f t="shared" si="58"/>
        <v>-1.1799999999999997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990</v>
      </c>
      <c r="G74" s="16">
        <f>'[3]31'!G76</f>
        <v>0</v>
      </c>
      <c r="H74" s="17">
        <f t="shared" si="59"/>
        <v>1310</v>
      </c>
      <c r="I74" s="15">
        <f>'[3]31'!J76</f>
        <v>320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150</v>
      </c>
      <c r="N74" s="16">
        <f>'[3]31'!O76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6.78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6.78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281.22000000000003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431.22</v>
      </c>
      <c r="AT74" s="8">
        <v>6.53</v>
      </c>
      <c r="AU74" s="8">
        <v>30.82</v>
      </c>
      <c r="AW74" s="198">
        <v>6.78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6.78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6.53</v>
      </c>
      <c r="BM74" s="8">
        <f t="shared" si="54"/>
        <v>30.82</v>
      </c>
      <c r="BN74" s="8">
        <f t="shared" si="55"/>
        <v>6.78</v>
      </c>
      <c r="BO74" s="8">
        <f t="shared" si="56"/>
        <v>32</v>
      </c>
      <c r="BP74" s="139">
        <f t="shared" si="57"/>
        <v>-0.25</v>
      </c>
      <c r="BQ74" s="139">
        <f t="shared" si="58"/>
        <v>-1.1799999999999997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1010</v>
      </c>
      <c r="G75" s="16">
        <f>'[3]31'!G77</f>
        <v>0</v>
      </c>
      <c r="H75" s="17">
        <f t="shared" si="59"/>
        <v>1330</v>
      </c>
      <c r="I75" s="15">
        <f>'[3]31'!J77</f>
        <v>320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150</v>
      </c>
      <c r="N75" s="16">
        <f>'[3]31'!O77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6.78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6.78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281.22000000000003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431.22</v>
      </c>
      <c r="AT75" s="8">
        <v>6.53</v>
      </c>
      <c r="AU75" s="8">
        <v>30.82</v>
      </c>
      <c r="AW75" s="198">
        <v>6.78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6.78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6.53</v>
      </c>
      <c r="BM75" s="8">
        <f t="shared" si="54"/>
        <v>30.82</v>
      </c>
      <c r="BN75" s="8">
        <f t="shared" si="55"/>
        <v>6.78</v>
      </c>
      <c r="BO75" s="8">
        <f t="shared" si="56"/>
        <v>32</v>
      </c>
      <c r="BP75" s="139">
        <f t="shared" si="57"/>
        <v>-0.25</v>
      </c>
      <c r="BQ75" s="139">
        <f t="shared" si="58"/>
        <v>-1.1799999999999997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1010</v>
      </c>
      <c r="G76" s="16">
        <f>'[3]31'!G78</f>
        <v>0</v>
      </c>
      <c r="H76" s="17">
        <f t="shared" si="59"/>
        <v>1330</v>
      </c>
      <c r="I76" s="15">
        <f>'[3]31'!J78</f>
        <v>320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150</v>
      </c>
      <c r="N76" s="16">
        <f>'[3]31'!O78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6.78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6.78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281.22000000000003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431.22</v>
      </c>
      <c r="AT76" s="8">
        <v>6.53</v>
      </c>
      <c r="AU76" s="8">
        <v>30.82</v>
      </c>
      <c r="AW76" s="198">
        <v>6.78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6.78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6.53</v>
      </c>
      <c r="BM76" s="8">
        <f t="shared" si="54"/>
        <v>30.82</v>
      </c>
      <c r="BN76" s="8">
        <f t="shared" si="55"/>
        <v>6.78</v>
      </c>
      <c r="BO76" s="8">
        <f t="shared" si="56"/>
        <v>32</v>
      </c>
      <c r="BP76" s="139">
        <f t="shared" si="57"/>
        <v>-0.25</v>
      </c>
      <c r="BQ76" s="139">
        <f t="shared" si="58"/>
        <v>-1.1799999999999997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1010</v>
      </c>
      <c r="G77" s="16">
        <f>'[3]31'!G79</f>
        <v>0</v>
      </c>
      <c r="H77" s="17">
        <f t="shared" si="59"/>
        <v>1330</v>
      </c>
      <c r="I77" s="15">
        <f>'[3]31'!J79</f>
        <v>320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150</v>
      </c>
      <c r="N77" s="16">
        <f>'[3]31'!O79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6.78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6.78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281.22000000000003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431.22</v>
      </c>
      <c r="AT77" s="8">
        <v>6.53</v>
      </c>
      <c r="AU77" s="8">
        <v>30.82</v>
      </c>
      <c r="AW77" s="198">
        <v>6.78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6.78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6.53</v>
      </c>
      <c r="BM77" s="8">
        <f t="shared" si="54"/>
        <v>30.82</v>
      </c>
      <c r="BN77" s="8">
        <f t="shared" si="55"/>
        <v>6.78</v>
      </c>
      <c r="BO77" s="8">
        <f t="shared" si="56"/>
        <v>32</v>
      </c>
      <c r="BP77" s="139">
        <f t="shared" si="57"/>
        <v>-0.25</v>
      </c>
      <c r="BQ77" s="139">
        <f t="shared" si="58"/>
        <v>-1.1799999999999997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1010</v>
      </c>
      <c r="G78" s="16">
        <f>'[3]31'!G80</f>
        <v>0</v>
      </c>
      <c r="H78" s="17">
        <f t="shared" si="59"/>
        <v>1330</v>
      </c>
      <c r="I78" s="15">
        <f>'[3]31'!J80</f>
        <v>320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150</v>
      </c>
      <c r="N78" s="16">
        <f>'[3]31'!O80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6.78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6.78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281.22000000000003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431.22</v>
      </c>
      <c r="AT78" s="8">
        <v>6.53</v>
      </c>
      <c r="AU78" s="8">
        <v>30.82</v>
      </c>
      <c r="AW78" s="198">
        <v>6.78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6.78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6.53</v>
      </c>
      <c r="BM78" s="8">
        <f t="shared" si="54"/>
        <v>30.82</v>
      </c>
      <c r="BN78" s="8">
        <f t="shared" si="55"/>
        <v>6.78</v>
      </c>
      <c r="BO78" s="8">
        <f t="shared" si="56"/>
        <v>32</v>
      </c>
      <c r="BP78" s="139">
        <f t="shared" si="57"/>
        <v>-0.25</v>
      </c>
      <c r="BQ78" s="139">
        <f t="shared" si="58"/>
        <v>-1.1799999999999997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1010</v>
      </c>
      <c r="G79" s="16">
        <f>'[3]31'!G81</f>
        <v>0</v>
      </c>
      <c r="H79" s="17">
        <f t="shared" si="59"/>
        <v>1330</v>
      </c>
      <c r="I79" s="15">
        <f>'[3]31'!J81</f>
        <v>320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150</v>
      </c>
      <c r="N79" s="16">
        <f>'[3]31'!O81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10.78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10.78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427.22</v>
      </c>
      <c r="AT79" s="8">
        <v>10.38</v>
      </c>
      <c r="AU79" s="8">
        <v>30.82</v>
      </c>
      <c r="AW79" s="198">
        <v>10.78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10.78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10.38</v>
      </c>
      <c r="BM79" s="8">
        <f t="shared" si="54"/>
        <v>30.82</v>
      </c>
      <c r="BN79" s="8">
        <f t="shared" si="55"/>
        <v>10.78</v>
      </c>
      <c r="BO79" s="8">
        <f t="shared" si="56"/>
        <v>32</v>
      </c>
      <c r="BP79" s="139">
        <f t="shared" si="57"/>
        <v>-0.39999999999999858</v>
      </c>
      <c r="BQ79" s="139">
        <f t="shared" si="58"/>
        <v>-1.1799999999999997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1010</v>
      </c>
      <c r="G80" s="16">
        <f>'[3]31'!G82</f>
        <v>0</v>
      </c>
      <c r="H80" s="17">
        <f t="shared" si="59"/>
        <v>1330</v>
      </c>
      <c r="I80" s="15">
        <f>'[3]31'!J82</f>
        <v>320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150</v>
      </c>
      <c r="N80" s="16">
        <f>'[3]31'!O82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10.78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10.78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427.22</v>
      </c>
      <c r="AT80" s="8">
        <v>10.38</v>
      </c>
      <c r="AU80" s="8">
        <v>30.82</v>
      </c>
      <c r="AW80" s="198">
        <v>10.78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10.78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10.38</v>
      </c>
      <c r="BM80" s="8">
        <f t="shared" si="54"/>
        <v>30.82</v>
      </c>
      <c r="BN80" s="8">
        <f t="shared" si="55"/>
        <v>10.78</v>
      </c>
      <c r="BO80" s="8">
        <f t="shared" si="56"/>
        <v>32</v>
      </c>
      <c r="BP80" s="139">
        <f t="shared" si="57"/>
        <v>-0.39999999999999858</v>
      </c>
      <c r="BQ80" s="139">
        <f t="shared" si="58"/>
        <v>-1.1799999999999997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1010</v>
      </c>
      <c r="G81" s="16">
        <f>'[3]31'!G83</f>
        <v>0</v>
      </c>
      <c r="H81" s="17">
        <f t="shared" si="59"/>
        <v>1330</v>
      </c>
      <c r="I81" s="15">
        <f>'[3]31'!J83</f>
        <v>320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150</v>
      </c>
      <c r="N81" s="16">
        <f>'[3]31'!O83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10.78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10.78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427.22</v>
      </c>
      <c r="AT81" s="8">
        <v>10.38</v>
      </c>
      <c r="AU81" s="8">
        <v>30.82</v>
      </c>
      <c r="AW81" s="198">
        <v>10.78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10.78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10.38</v>
      </c>
      <c r="BM81" s="8">
        <f t="shared" si="54"/>
        <v>30.82</v>
      </c>
      <c r="BN81" s="8">
        <f t="shared" si="55"/>
        <v>10.78</v>
      </c>
      <c r="BO81" s="8">
        <f t="shared" si="56"/>
        <v>32</v>
      </c>
      <c r="BP81" s="139">
        <f t="shared" si="57"/>
        <v>-0.39999999999999858</v>
      </c>
      <c r="BQ81" s="139">
        <f t="shared" si="58"/>
        <v>-1.1799999999999997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1010</v>
      </c>
      <c r="G82" s="16">
        <f>'[3]31'!G84</f>
        <v>0</v>
      </c>
      <c r="H82" s="17">
        <f t="shared" si="59"/>
        <v>1330</v>
      </c>
      <c r="I82" s="15">
        <f>'[3]31'!J84</f>
        <v>320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150</v>
      </c>
      <c r="N82" s="16">
        <f>'[3]31'!O84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10.78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10.78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427.22</v>
      </c>
      <c r="AT82" s="8">
        <v>10.38</v>
      </c>
      <c r="AU82" s="8">
        <v>30.82</v>
      </c>
      <c r="AW82" s="198">
        <v>10.78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10.78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10.38</v>
      </c>
      <c r="BM82" s="8">
        <f t="shared" si="54"/>
        <v>30.82</v>
      </c>
      <c r="BN82" s="8">
        <f t="shared" si="55"/>
        <v>10.78</v>
      </c>
      <c r="BO82" s="8">
        <f t="shared" si="56"/>
        <v>32</v>
      </c>
      <c r="BP82" s="139">
        <f t="shared" si="57"/>
        <v>-0.39999999999999858</v>
      </c>
      <c r="BQ82" s="139">
        <f t="shared" si="58"/>
        <v>-1.1799999999999997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1010</v>
      </c>
      <c r="G83" s="16">
        <f>'[3]31'!G85</f>
        <v>0</v>
      </c>
      <c r="H83" s="17">
        <f t="shared" si="59"/>
        <v>1330</v>
      </c>
      <c r="I83" s="15">
        <f>'[3]31'!J85</f>
        <v>320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150</v>
      </c>
      <c r="N83" s="16">
        <f>'[3]31'!O85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26.34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26.34</v>
      </c>
      <c r="AE83" s="8">
        <f t="shared" si="43"/>
        <v>26.34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26.34</v>
      </c>
      <c r="AL83" s="8">
        <f t="shared" si="35"/>
        <v>267.32000000000005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417.32000000000005</v>
      </c>
      <c r="AT83" s="8">
        <v>24.27</v>
      </c>
      <c r="AU83" s="8">
        <v>25.37</v>
      </c>
      <c r="AW83" s="198">
        <v>26.34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26.34</v>
      </c>
      <c r="BD83" s="198">
        <v>26.34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26.34</v>
      </c>
      <c r="BL83" s="8">
        <f t="shared" si="53"/>
        <v>24.27</v>
      </c>
      <c r="BM83" s="8">
        <f t="shared" si="54"/>
        <v>25.37</v>
      </c>
      <c r="BN83" s="8">
        <f t="shared" si="55"/>
        <v>26.34</v>
      </c>
      <c r="BO83" s="8">
        <f t="shared" si="56"/>
        <v>26.34</v>
      </c>
      <c r="BP83" s="139">
        <f t="shared" si="57"/>
        <v>-2.0700000000000003</v>
      </c>
      <c r="BQ83" s="139">
        <f t="shared" si="58"/>
        <v>-0.96999999999999886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1010</v>
      </c>
      <c r="G84" s="16">
        <f>'[3]31'!G86</f>
        <v>0</v>
      </c>
      <c r="H84" s="17">
        <f t="shared" si="59"/>
        <v>1330</v>
      </c>
      <c r="I84" s="15">
        <f>'[3]31'!J86</f>
        <v>320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150</v>
      </c>
      <c r="N84" s="16">
        <f>'[3]31'!O86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26.34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26.34</v>
      </c>
      <c r="AE84" s="8">
        <f t="shared" si="43"/>
        <v>26.34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26.34</v>
      </c>
      <c r="AL84" s="8">
        <f t="shared" si="35"/>
        <v>267.32000000000005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417.32000000000005</v>
      </c>
      <c r="AT84" s="8">
        <v>24.27</v>
      </c>
      <c r="AU84" s="8">
        <v>25.37</v>
      </c>
      <c r="AW84" s="198">
        <v>26.34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26.34</v>
      </c>
      <c r="BD84" s="198">
        <v>26.34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26.34</v>
      </c>
      <c r="BL84" s="8">
        <f t="shared" si="53"/>
        <v>24.27</v>
      </c>
      <c r="BM84" s="8">
        <f t="shared" si="54"/>
        <v>25.37</v>
      </c>
      <c r="BN84" s="8">
        <f t="shared" si="55"/>
        <v>26.34</v>
      </c>
      <c r="BO84" s="8">
        <f t="shared" si="56"/>
        <v>26.34</v>
      </c>
      <c r="BP84" s="139">
        <f t="shared" si="57"/>
        <v>-2.0700000000000003</v>
      </c>
      <c r="BQ84" s="139">
        <f t="shared" si="58"/>
        <v>-0.96999999999999886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1010</v>
      </c>
      <c r="G85" s="16">
        <f>'[3]31'!G87</f>
        <v>0</v>
      </c>
      <c r="H85" s="17">
        <f t="shared" si="59"/>
        <v>1330</v>
      </c>
      <c r="I85" s="15">
        <f>'[3]31'!J87</f>
        <v>320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150</v>
      </c>
      <c r="N85" s="16">
        <f>'[3]31'!O87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26.34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26.34</v>
      </c>
      <c r="AE85" s="8">
        <f t="shared" si="43"/>
        <v>26.34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26.34</v>
      </c>
      <c r="AL85" s="8">
        <f t="shared" si="35"/>
        <v>267.32000000000005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417.32000000000005</v>
      </c>
      <c r="AT85" s="8">
        <v>25.37</v>
      </c>
      <c r="AU85" s="8">
        <v>25.37</v>
      </c>
      <c r="AW85" s="198">
        <v>26.34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26.34</v>
      </c>
      <c r="BD85" s="198">
        <v>26.34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26.34</v>
      </c>
      <c r="BL85" s="8">
        <f t="shared" si="53"/>
        <v>25.37</v>
      </c>
      <c r="BM85" s="8">
        <f t="shared" si="54"/>
        <v>25.37</v>
      </c>
      <c r="BN85" s="8">
        <f t="shared" si="55"/>
        <v>26.34</v>
      </c>
      <c r="BO85" s="8">
        <f t="shared" si="56"/>
        <v>26.34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1010</v>
      </c>
      <c r="G86" s="16">
        <f>'[3]31'!G88</f>
        <v>0</v>
      </c>
      <c r="H86" s="17">
        <f t="shared" si="59"/>
        <v>1330</v>
      </c>
      <c r="I86" s="15">
        <f>'[3]31'!J88</f>
        <v>320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150</v>
      </c>
      <c r="N86" s="16">
        <f>'[3]31'!O88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26.34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26.34</v>
      </c>
      <c r="AE86" s="8">
        <f t="shared" si="43"/>
        <v>26.34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26.34</v>
      </c>
      <c r="AL86" s="8">
        <f t="shared" si="35"/>
        <v>267.32000000000005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417.32000000000005</v>
      </c>
      <c r="AT86" s="8">
        <v>25.37</v>
      </c>
      <c r="AU86" s="8">
        <v>25.37</v>
      </c>
      <c r="AW86" s="198">
        <v>26.34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26.34</v>
      </c>
      <c r="BD86" s="198">
        <v>26.34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26.34</v>
      </c>
      <c r="BL86" s="8">
        <f t="shared" si="53"/>
        <v>25.37</v>
      </c>
      <c r="BM86" s="8">
        <f t="shared" si="54"/>
        <v>25.37</v>
      </c>
      <c r="BN86" s="8">
        <f t="shared" si="55"/>
        <v>26.34</v>
      </c>
      <c r="BO86" s="8">
        <f t="shared" si="56"/>
        <v>26.34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1010</v>
      </c>
      <c r="G87" s="16">
        <f>'[3]31'!G89</f>
        <v>0</v>
      </c>
      <c r="H87" s="17">
        <f t="shared" si="59"/>
        <v>1330</v>
      </c>
      <c r="I87" s="15">
        <f>'[3]31'!J89</f>
        <v>315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25.5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</v>
      </c>
      <c r="AE87" s="8">
        <f t="shared" si="43"/>
        <v>25.5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</v>
      </c>
      <c r="AL87" s="8">
        <f t="shared" si="35"/>
        <v>264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264</v>
      </c>
      <c r="AT87" s="8">
        <v>25.37</v>
      </c>
      <c r="AU87" s="8">
        <v>25.37</v>
      </c>
      <c r="AW87" s="198">
        <v>25.5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25.5</v>
      </c>
      <c r="BD87" s="198">
        <v>25.5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25.5</v>
      </c>
      <c r="BL87" s="8">
        <f t="shared" si="53"/>
        <v>25.37</v>
      </c>
      <c r="BM87" s="8">
        <f t="shared" si="54"/>
        <v>25.37</v>
      </c>
      <c r="BN87" s="8">
        <f t="shared" si="55"/>
        <v>25.5</v>
      </c>
      <c r="BO87" s="8">
        <f t="shared" si="56"/>
        <v>25.5</v>
      </c>
      <c r="BP87" s="139">
        <f t="shared" si="57"/>
        <v>-0.12999999999999901</v>
      </c>
      <c r="BQ87" s="139">
        <f t="shared" si="58"/>
        <v>-0.12999999999999901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1010</v>
      </c>
      <c r="G88" s="16">
        <f>'[3]31'!G90</f>
        <v>0</v>
      </c>
      <c r="H88" s="17">
        <f t="shared" si="59"/>
        <v>1330</v>
      </c>
      <c r="I88" s="15">
        <f>'[3]31'!J90</f>
        <v>315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25.5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</v>
      </c>
      <c r="AE88" s="8">
        <f t="shared" si="43"/>
        <v>25.5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</v>
      </c>
      <c r="AL88" s="8">
        <f t="shared" si="35"/>
        <v>264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264</v>
      </c>
      <c r="AT88" s="8">
        <v>25.37</v>
      </c>
      <c r="AU88" s="8">
        <v>25.37</v>
      </c>
      <c r="AW88" s="198">
        <v>25.5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25.5</v>
      </c>
      <c r="BD88" s="198">
        <v>25.5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25.5</v>
      </c>
      <c r="BL88" s="8">
        <f t="shared" si="53"/>
        <v>25.37</v>
      </c>
      <c r="BM88" s="8">
        <f t="shared" si="54"/>
        <v>25.37</v>
      </c>
      <c r="BN88" s="8">
        <f t="shared" si="55"/>
        <v>25.5</v>
      </c>
      <c r="BO88" s="8">
        <f t="shared" si="56"/>
        <v>25.5</v>
      </c>
      <c r="BP88" s="139">
        <f t="shared" si="57"/>
        <v>-0.12999999999999901</v>
      </c>
      <c r="BQ88" s="139">
        <f t="shared" si="58"/>
        <v>-0.12999999999999901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1010</v>
      </c>
      <c r="G89" s="16">
        <f>'[3]31'!G91</f>
        <v>0</v>
      </c>
      <c r="H89" s="17">
        <f t="shared" si="59"/>
        <v>1330</v>
      </c>
      <c r="I89" s="15">
        <f>'[3]31'!J91</f>
        <v>315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28.1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28.1</v>
      </c>
      <c r="AE89" s="8">
        <f t="shared" si="43"/>
        <v>28.1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28.1</v>
      </c>
      <c r="AL89" s="8">
        <f t="shared" si="35"/>
        <v>258.79999999999995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258.79999999999995</v>
      </c>
      <c r="AT89" s="8">
        <v>25.37</v>
      </c>
      <c r="AU89" s="8">
        <v>25.37</v>
      </c>
      <c r="AW89" s="198">
        <v>28.1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28.1</v>
      </c>
      <c r="BD89" s="198">
        <v>28.1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28.1</v>
      </c>
      <c r="BL89" s="8">
        <f t="shared" si="53"/>
        <v>25.37</v>
      </c>
      <c r="BM89" s="8">
        <f t="shared" si="54"/>
        <v>25.37</v>
      </c>
      <c r="BN89" s="8">
        <f t="shared" si="55"/>
        <v>28.1</v>
      </c>
      <c r="BO89" s="8">
        <f t="shared" si="56"/>
        <v>28.1</v>
      </c>
      <c r="BP89" s="139">
        <f t="shared" si="57"/>
        <v>-2.7300000000000004</v>
      </c>
      <c r="BQ89" s="139">
        <f t="shared" si="58"/>
        <v>-2.7300000000000004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1010</v>
      </c>
      <c r="G90" s="16">
        <f>'[3]31'!G92</f>
        <v>0</v>
      </c>
      <c r="H90" s="17">
        <f t="shared" si="59"/>
        <v>1330</v>
      </c>
      <c r="I90" s="15">
        <f>'[3]31'!J92</f>
        <v>315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28.1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28.1</v>
      </c>
      <c r="AE90" s="8">
        <f t="shared" si="43"/>
        <v>28.1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28.1</v>
      </c>
      <c r="AL90" s="8">
        <f t="shared" si="35"/>
        <v>258.79999999999995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258.79999999999995</v>
      </c>
      <c r="AT90" s="8">
        <v>25.37</v>
      </c>
      <c r="AU90" s="8">
        <v>25.37</v>
      </c>
      <c r="AW90" s="198">
        <v>28.1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28.1</v>
      </c>
      <c r="BD90" s="198">
        <v>28.1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28.1</v>
      </c>
      <c r="BL90" s="8">
        <f t="shared" si="53"/>
        <v>25.37</v>
      </c>
      <c r="BM90" s="8">
        <f t="shared" si="54"/>
        <v>25.37</v>
      </c>
      <c r="BN90" s="8">
        <f t="shared" si="55"/>
        <v>28.1</v>
      </c>
      <c r="BO90" s="8">
        <f t="shared" si="56"/>
        <v>28.1</v>
      </c>
      <c r="BP90" s="139">
        <f t="shared" si="57"/>
        <v>-2.7300000000000004</v>
      </c>
      <c r="BQ90" s="139">
        <f t="shared" si="58"/>
        <v>-2.7300000000000004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1010</v>
      </c>
      <c r="G91" s="16">
        <f>'[3]31'!G93</f>
        <v>0</v>
      </c>
      <c r="H91" s="17">
        <f t="shared" si="59"/>
        <v>1330</v>
      </c>
      <c r="I91" s="15">
        <f>'[3]31'!J93</f>
        <v>315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28.1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28.1</v>
      </c>
      <c r="AE91" s="8">
        <f t="shared" si="43"/>
        <v>28.1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28.1</v>
      </c>
      <c r="AL91" s="8">
        <f t="shared" si="35"/>
        <v>258.79999999999995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258.79999999999995</v>
      </c>
      <c r="AT91" s="8">
        <v>25.37</v>
      </c>
      <c r="AU91" s="8">
        <v>25.37</v>
      </c>
      <c r="AW91" s="198">
        <v>28.1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28.1</v>
      </c>
      <c r="BD91" s="198">
        <v>28.1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28.1</v>
      </c>
      <c r="BL91" s="8">
        <f t="shared" si="53"/>
        <v>25.37</v>
      </c>
      <c r="BM91" s="8">
        <f t="shared" si="54"/>
        <v>25.37</v>
      </c>
      <c r="BN91" s="8">
        <f t="shared" si="55"/>
        <v>28.1</v>
      </c>
      <c r="BO91" s="8">
        <f t="shared" si="56"/>
        <v>28.1</v>
      </c>
      <c r="BP91" s="139">
        <f t="shared" si="57"/>
        <v>-2.7300000000000004</v>
      </c>
      <c r="BQ91" s="139">
        <f t="shared" si="58"/>
        <v>-2.7300000000000004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1010</v>
      </c>
      <c r="G92" s="16">
        <f>'[3]31'!G94</f>
        <v>0</v>
      </c>
      <c r="H92" s="17">
        <f t="shared" si="59"/>
        <v>1330</v>
      </c>
      <c r="I92" s="15">
        <f>'[3]31'!J94</f>
        <v>315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28.1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28.1</v>
      </c>
      <c r="AE92" s="8">
        <f t="shared" si="43"/>
        <v>28.1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28.1</v>
      </c>
      <c r="AL92" s="8">
        <f t="shared" si="35"/>
        <v>258.79999999999995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258.79999999999995</v>
      </c>
      <c r="AT92" s="8">
        <v>25.37</v>
      </c>
      <c r="AU92" s="8">
        <v>25.37</v>
      </c>
      <c r="AW92" s="198">
        <v>28.1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28.1</v>
      </c>
      <c r="BD92" s="198">
        <v>28.1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28.1</v>
      </c>
      <c r="BL92" s="8">
        <f t="shared" si="53"/>
        <v>25.37</v>
      </c>
      <c r="BM92" s="8">
        <f t="shared" si="54"/>
        <v>25.37</v>
      </c>
      <c r="BN92" s="8">
        <f t="shared" si="55"/>
        <v>28.1</v>
      </c>
      <c r="BO92" s="8">
        <f t="shared" si="56"/>
        <v>28.1</v>
      </c>
      <c r="BP92" s="139">
        <f t="shared" si="57"/>
        <v>-2.7300000000000004</v>
      </c>
      <c r="BQ92" s="139">
        <f t="shared" si="58"/>
        <v>-2.7300000000000004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1010</v>
      </c>
      <c r="G93" s="16">
        <f>'[3]31'!G95</f>
        <v>0</v>
      </c>
      <c r="H93" s="17">
        <f t="shared" si="59"/>
        <v>1330</v>
      </c>
      <c r="I93" s="15">
        <f>'[3]31'!J95</f>
        <v>315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28.1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28.1</v>
      </c>
      <c r="AE93" s="8">
        <f t="shared" si="43"/>
        <v>28.1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28.1</v>
      </c>
      <c r="AL93" s="8">
        <f t="shared" si="35"/>
        <v>258.79999999999995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258.79999999999995</v>
      </c>
      <c r="AT93" s="8">
        <v>25.37</v>
      </c>
      <c r="AU93" s="8">
        <v>25.37</v>
      </c>
      <c r="AW93" s="198">
        <v>28.1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28.1</v>
      </c>
      <c r="BD93" s="198">
        <v>28.1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28.1</v>
      </c>
      <c r="BL93" s="8">
        <f t="shared" si="53"/>
        <v>25.37</v>
      </c>
      <c r="BM93" s="8">
        <f t="shared" si="54"/>
        <v>25.37</v>
      </c>
      <c r="BN93" s="8">
        <f t="shared" si="55"/>
        <v>28.1</v>
      </c>
      <c r="BO93" s="8">
        <f t="shared" si="56"/>
        <v>28.1</v>
      </c>
      <c r="BP93" s="139">
        <f t="shared" si="57"/>
        <v>-2.7300000000000004</v>
      </c>
      <c r="BQ93" s="139">
        <f t="shared" si="58"/>
        <v>-2.7300000000000004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1010</v>
      </c>
      <c r="G94" s="16">
        <f>'[3]31'!G96</f>
        <v>0</v>
      </c>
      <c r="H94" s="17">
        <f t="shared" si="59"/>
        <v>1330</v>
      </c>
      <c r="I94" s="15">
        <f>'[3]31'!J96</f>
        <v>315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28.1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28.1</v>
      </c>
      <c r="AE94" s="8">
        <f t="shared" si="43"/>
        <v>28.1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28.1</v>
      </c>
      <c r="AL94" s="8">
        <f t="shared" si="35"/>
        <v>258.79999999999995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258.79999999999995</v>
      </c>
      <c r="AT94" s="8">
        <v>25.37</v>
      </c>
      <c r="AU94" s="8">
        <v>25.37</v>
      </c>
      <c r="AW94" s="198">
        <v>28.1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28.1</v>
      </c>
      <c r="BD94" s="198">
        <v>28.1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28.1</v>
      </c>
      <c r="BL94" s="8">
        <f t="shared" si="53"/>
        <v>25.37</v>
      </c>
      <c r="BM94" s="8">
        <f t="shared" si="54"/>
        <v>25.37</v>
      </c>
      <c r="BN94" s="8">
        <f t="shared" si="55"/>
        <v>28.1</v>
      </c>
      <c r="BO94" s="8">
        <f t="shared" si="56"/>
        <v>28.1</v>
      </c>
      <c r="BP94" s="139">
        <f t="shared" si="57"/>
        <v>-2.7300000000000004</v>
      </c>
      <c r="BQ94" s="139">
        <f t="shared" si="58"/>
        <v>-2.7300000000000004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1010</v>
      </c>
      <c r="G95" s="16">
        <f>'[3]31'!G97</f>
        <v>0</v>
      </c>
      <c r="H95" s="17">
        <f t="shared" si="59"/>
        <v>1330</v>
      </c>
      <c r="I95" s="15">
        <f>'[3]31'!J97</f>
        <v>315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28.1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28.1</v>
      </c>
      <c r="AE95" s="8">
        <f t="shared" si="43"/>
        <v>28.1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28.1</v>
      </c>
      <c r="AL95" s="8">
        <f t="shared" si="35"/>
        <v>258.79999999999995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258.79999999999995</v>
      </c>
      <c r="AT95" s="8">
        <v>25.37</v>
      </c>
      <c r="AU95" s="8">
        <v>25.37</v>
      </c>
      <c r="AW95" s="198">
        <v>28.1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28.1</v>
      </c>
      <c r="BD95" s="198">
        <v>28.1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28.1</v>
      </c>
      <c r="BL95" s="8">
        <f t="shared" si="53"/>
        <v>25.37</v>
      </c>
      <c r="BM95" s="8">
        <f t="shared" si="54"/>
        <v>25.37</v>
      </c>
      <c r="BN95" s="8">
        <f t="shared" si="55"/>
        <v>28.1</v>
      </c>
      <c r="BO95" s="8">
        <f t="shared" si="56"/>
        <v>28.1</v>
      </c>
      <c r="BP95" s="139">
        <f t="shared" si="57"/>
        <v>-2.7300000000000004</v>
      </c>
      <c r="BQ95" s="139">
        <f t="shared" si="58"/>
        <v>-2.7300000000000004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1010</v>
      </c>
      <c r="G96" s="16">
        <f>'[3]31'!G98</f>
        <v>0</v>
      </c>
      <c r="H96" s="17">
        <f t="shared" si="59"/>
        <v>1330</v>
      </c>
      <c r="I96" s="15">
        <f>'[3]31'!J98</f>
        <v>315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28.1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28.1</v>
      </c>
      <c r="AE96" s="8">
        <f t="shared" si="43"/>
        <v>28.1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28.1</v>
      </c>
      <c r="AL96" s="8">
        <f t="shared" si="35"/>
        <v>258.79999999999995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258.79999999999995</v>
      </c>
      <c r="AT96" s="8">
        <v>25.37</v>
      </c>
      <c r="AU96" s="8">
        <v>25.37</v>
      </c>
      <c r="AW96" s="198">
        <v>28.1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28.1</v>
      </c>
      <c r="BD96" s="198">
        <v>28.1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28.1</v>
      </c>
      <c r="BL96" s="8">
        <f t="shared" si="53"/>
        <v>25.37</v>
      </c>
      <c r="BM96" s="8">
        <f t="shared" si="54"/>
        <v>25.37</v>
      </c>
      <c r="BN96" s="8">
        <f t="shared" si="55"/>
        <v>28.1</v>
      </c>
      <c r="BO96" s="8">
        <f t="shared" si="56"/>
        <v>28.1</v>
      </c>
      <c r="BP96" s="139">
        <f t="shared" si="57"/>
        <v>-2.7300000000000004</v>
      </c>
      <c r="BQ96" s="139">
        <f t="shared" si="58"/>
        <v>-2.7300000000000004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1010</v>
      </c>
      <c r="G97" s="16">
        <f>'[3]31'!G99</f>
        <v>0</v>
      </c>
      <c r="H97" s="17">
        <f t="shared" si="59"/>
        <v>1330</v>
      </c>
      <c r="I97" s="15">
        <f>'[3]31'!J99</f>
        <v>315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28.1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28.1</v>
      </c>
      <c r="AE97" s="8">
        <f t="shared" si="43"/>
        <v>28.1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28.1</v>
      </c>
      <c r="AL97" s="8">
        <f t="shared" si="35"/>
        <v>258.79999999999995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258.79999999999995</v>
      </c>
      <c r="AT97" s="8">
        <v>25.37</v>
      </c>
      <c r="AU97" s="8">
        <v>25.37</v>
      </c>
      <c r="AW97" s="198">
        <v>28.1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28.1</v>
      </c>
      <c r="BD97" s="198">
        <v>28.1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28.1</v>
      </c>
      <c r="BL97" s="8">
        <f t="shared" si="53"/>
        <v>25.37</v>
      </c>
      <c r="BM97" s="8">
        <f t="shared" si="54"/>
        <v>25.37</v>
      </c>
      <c r="BN97" s="8">
        <f t="shared" si="55"/>
        <v>28.1</v>
      </c>
      <c r="BO97" s="8">
        <f t="shared" si="56"/>
        <v>28.1</v>
      </c>
      <c r="BP97" s="139">
        <f t="shared" si="57"/>
        <v>-2.7300000000000004</v>
      </c>
      <c r="BQ97" s="139">
        <f t="shared" si="58"/>
        <v>-2.7300000000000004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1010</v>
      </c>
      <c r="G98" s="16">
        <f>'[3]31'!G100</f>
        <v>0</v>
      </c>
      <c r="H98" s="17">
        <f t="shared" si="59"/>
        <v>1330</v>
      </c>
      <c r="I98" s="15">
        <f>'[3]31'!J100</f>
        <v>315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28.1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28.1</v>
      </c>
      <c r="AE98" s="8">
        <f t="shared" si="43"/>
        <v>28.1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28.1</v>
      </c>
      <c r="AL98" s="8">
        <f t="shared" si="35"/>
        <v>258.79999999999995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258.79999999999995</v>
      </c>
      <c r="AT98" s="8">
        <v>25.37</v>
      </c>
      <c r="AU98" s="8">
        <v>25.37</v>
      </c>
      <c r="AW98" s="198">
        <v>28.1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28.1</v>
      </c>
      <c r="BD98" s="198">
        <v>28.1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28.1</v>
      </c>
      <c r="BL98" s="8">
        <f t="shared" si="53"/>
        <v>25.37</v>
      </c>
      <c r="BM98" s="8">
        <f t="shared" si="54"/>
        <v>25.37</v>
      </c>
      <c r="BN98" s="8">
        <f t="shared" si="55"/>
        <v>28.1</v>
      </c>
      <c r="BO98" s="8">
        <f t="shared" si="56"/>
        <v>28.1</v>
      </c>
      <c r="BP98" s="139">
        <f t="shared" si="57"/>
        <v>-2.7300000000000004</v>
      </c>
      <c r="BQ98" s="139">
        <f t="shared" si="58"/>
        <v>-2.7300000000000004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0.17249999999999999</v>
      </c>
      <c r="H99" s="15">
        <f t="shared" si="62"/>
        <v>31.9725</v>
      </c>
      <c r="I99" s="15">
        <f t="shared" si="62"/>
        <v>7.665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3.5350000000000001</v>
      </c>
      <c r="N99" s="15">
        <f t="shared" si="62"/>
        <v>0</v>
      </c>
      <c r="O99" s="15">
        <f t="shared" si="62"/>
        <v>11.2</v>
      </c>
      <c r="P99" s="15">
        <f t="shared" si="62"/>
        <v>2.4E-2</v>
      </c>
      <c r="Q99" s="15">
        <f t="shared" si="62"/>
        <v>7.665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3.5350000000000001</v>
      </c>
      <c r="V99" s="15">
        <f t="shared" si="62"/>
        <v>0</v>
      </c>
      <c r="W99" s="15">
        <f t="shared" si="62"/>
        <v>11.2</v>
      </c>
      <c r="X99" s="15">
        <f t="shared" si="62"/>
        <v>0.53764999999999941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0.53764999999999941</v>
      </c>
      <c r="AE99" s="15">
        <f t="shared" si="62"/>
        <v>0.67810999999999966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0.67810999999999966</v>
      </c>
      <c r="AL99" s="15">
        <f t="shared" si="62"/>
        <v>6.4492399999999979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3.5350000000000001</v>
      </c>
      <c r="AQ99" s="15">
        <f t="shared" si="62"/>
        <v>0</v>
      </c>
      <c r="AR99" s="15">
        <f t="shared" si="62"/>
        <v>9.9842400000000087</v>
      </c>
      <c r="AS99" s="15">
        <f t="shared" si="62"/>
        <v>0</v>
      </c>
      <c r="AT99" s="15">
        <f t="shared" si="62"/>
        <v>0.5246824999999995</v>
      </c>
      <c r="AU99" s="15">
        <f t="shared" si="62"/>
        <v>0.65219749999999921</v>
      </c>
      <c r="AV99" s="15">
        <f t="shared" si="62"/>
        <v>0</v>
      </c>
      <c r="AW99" s="15">
        <f t="shared" si="62"/>
        <v>0.53764999999999941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0.53764999999999941</v>
      </c>
      <c r="BD99" s="15">
        <f t="shared" si="62"/>
        <v>0.67810999999999966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0.67810999999999966</v>
      </c>
      <c r="BK99" s="15"/>
      <c r="BL99" s="15">
        <f t="shared" si="63"/>
        <v>0.5246824999999995</v>
      </c>
      <c r="BM99" s="15">
        <f t="shared" si="63"/>
        <v>0.65219749999999921</v>
      </c>
      <c r="BN99" s="15">
        <f t="shared" si="63"/>
        <v>0.53764999999999941</v>
      </c>
      <c r="BO99" s="15">
        <f t="shared" si="63"/>
        <v>0.67810999999999966</v>
      </c>
      <c r="BP99" s="15">
        <f t="shared" si="63"/>
        <v>-1.2967499999999991E-2</v>
      </c>
      <c r="BQ99" s="15">
        <f t="shared" si="63"/>
        <v>-2.5912500000000002E-2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110</v>
      </c>
      <c r="D69">
        <f>PPCL!M69</f>
        <v>0</v>
      </c>
      <c r="E69">
        <f>PPCL!N69</f>
        <v>0</v>
      </c>
      <c r="F69">
        <f t="shared" si="10"/>
        <v>375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110</v>
      </c>
      <c r="D70">
        <f>PPCL!M70</f>
        <v>0</v>
      </c>
      <c r="E70">
        <f>PPCL!N70</f>
        <v>0</v>
      </c>
      <c r="F70">
        <f t="shared" si="10"/>
        <v>375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110</v>
      </c>
      <c r="D71">
        <f>PPCL!M71</f>
        <v>0</v>
      </c>
      <c r="E71">
        <f>PPCL!N71</f>
        <v>0</v>
      </c>
      <c r="F71">
        <f t="shared" si="10"/>
        <v>375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110</v>
      </c>
      <c r="D72">
        <f>PPCL!M72</f>
        <v>0</v>
      </c>
      <c r="E72">
        <f>PPCL!N72</f>
        <v>0</v>
      </c>
      <c r="F72">
        <f t="shared" si="10"/>
        <v>375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110</v>
      </c>
      <c r="D73">
        <f>PPCL!M73</f>
        <v>0</v>
      </c>
      <c r="E73">
        <f>PPCL!N73</f>
        <v>0</v>
      </c>
      <c r="F73">
        <f t="shared" si="10"/>
        <v>375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110</v>
      </c>
      <c r="D74">
        <f>PPCL!M74</f>
        <v>0</v>
      </c>
      <c r="E74">
        <f>PPCL!N74</f>
        <v>0</v>
      </c>
      <c r="F74">
        <f t="shared" si="10"/>
        <v>375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110</v>
      </c>
      <c r="D75">
        <f>PPCL!M75</f>
        <v>0</v>
      </c>
      <c r="E75">
        <f>PPCL!N75</f>
        <v>0</v>
      </c>
      <c r="F75">
        <f t="shared" si="10"/>
        <v>375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110</v>
      </c>
      <c r="D76">
        <f>PPCL!M76</f>
        <v>0</v>
      </c>
      <c r="E76">
        <f>PPCL!N76</f>
        <v>0</v>
      </c>
      <c r="F76">
        <f t="shared" si="10"/>
        <v>375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110</v>
      </c>
      <c r="D77">
        <f>PPCL!M77</f>
        <v>0</v>
      </c>
      <c r="E77">
        <f>PPCL!N77</f>
        <v>0</v>
      </c>
      <c r="F77">
        <f t="shared" si="10"/>
        <v>375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110</v>
      </c>
      <c r="D78">
        <f>PPCL!M78</f>
        <v>0</v>
      </c>
      <c r="E78">
        <f>PPCL!N78</f>
        <v>0</v>
      </c>
      <c r="F78">
        <f t="shared" si="10"/>
        <v>375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110</v>
      </c>
      <c r="D79">
        <f>PPCL!M79</f>
        <v>0</v>
      </c>
      <c r="E79">
        <f>PPCL!N79</f>
        <v>0</v>
      </c>
      <c r="F79">
        <f t="shared" si="10"/>
        <v>375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110</v>
      </c>
      <c r="D80">
        <f>PPCL!M80</f>
        <v>0</v>
      </c>
      <c r="E80">
        <f>PPCL!N80</f>
        <v>0</v>
      </c>
      <c r="F80">
        <f t="shared" si="10"/>
        <v>375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0.33</v>
      </c>
      <c r="D99" s="114">
        <f t="shared" si="12"/>
        <v>0</v>
      </c>
      <c r="E99" s="114">
        <f t="shared" si="12"/>
        <v>0</v>
      </c>
      <c r="F99" s="114">
        <f t="shared" si="12"/>
        <v>6.69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13.45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34.53</v>
      </c>
      <c r="O3" s="112">
        <f t="shared" ref="O3:O66" si="1">G3-N3</f>
        <v>7.0000000000000284E-2</v>
      </c>
      <c r="P3">
        <v>13.477266145380828</v>
      </c>
      <c r="Q3">
        <v>8.0162177816391544</v>
      </c>
      <c r="R3">
        <v>0</v>
      </c>
      <c r="S3">
        <v>2.0842166232261801</v>
      </c>
      <c r="T3">
        <v>11.022299449753838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13.45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34.53</v>
      </c>
      <c r="O4" s="112">
        <f t="shared" si="1"/>
        <v>7.0000000000000284E-2</v>
      </c>
      <c r="P4">
        <v>13.477266145380828</v>
      </c>
      <c r="Q4">
        <v>8.0162177816391544</v>
      </c>
      <c r="R4">
        <v>0</v>
      </c>
      <c r="S4">
        <v>2.0842166232261801</v>
      </c>
      <c r="T4">
        <v>11.022299449753838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13.45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34.53</v>
      </c>
      <c r="O5" s="112">
        <f t="shared" si="1"/>
        <v>7.0000000000000284E-2</v>
      </c>
      <c r="P5">
        <v>13.477266145380828</v>
      </c>
      <c r="Q5">
        <v>8.0162177816391544</v>
      </c>
      <c r="R5">
        <v>0</v>
      </c>
      <c r="S5">
        <v>2.0842166232261801</v>
      </c>
      <c r="T5">
        <v>11.022299449753838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13.45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34.53</v>
      </c>
      <c r="O6" s="112">
        <f t="shared" si="1"/>
        <v>7.0000000000000284E-2</v>
      </c>
      <c r="P6">
        <v>13.477266145380828</v>
      </c>
      <c r="Q6">
        <v>8.0162177816391544</v>
      </c>
      <c r="R6">
        <v>0</v>
      </c>
      <c r="S6">
        <v>2.0842166232261801</v>
      </c>
      <c r="T6">
        <v>11.022299449753838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13.45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34.53</v>
      </c>
      <c r="O7" s="112">
        <f t="shared" si="1"/>
        <v>7.0000000000000284E-2</v>
      </c>
      <c r="P7">
        <v>13.477266145380828</v>
      </c>
      <c r="Q7">
        <v>8.0162177816391544</v>
      </c>
      <c r="R7">
        <v>0</v>
      </c>
      <c r="S7">
        <v>2.0842166232261801</v>
      </c>
      <c r="T7">
        <v>11.022299449753838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13.45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34.53</v>
      </c>
      <c r="O8" s="112">
        <f t="shared" si="1"/>
        <v>7.0000000000000284E-2</v>
      </c>
      <c r="P8">
        <v>13.477266145380828</v>
      </c>
      <c r="Q8">
        <v>8.0162177816391544</v>
      </c>
      <c r="R8">
        <v>0</v>
      </c>
      <c r="S8">
        <v>2.0842166232261801</v>
      </c>
      <c r="T8">
        <v>11.022299449753838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12"/>
      <c r="I9">
        <f>BRPL_EOD!AA9+BRPL_EOD!AB9</f>
        <v>13.45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34.53</v>
      </c>
      <c r="O9" s="112">
        <f t="shared" si="1"/>
        <v>7.0000000000000284E-2</v>
      </c>
      <c r="P9">
        <v>13.477266145380828</v>
      </c>
      <c r="Q9">
        <v>8.0162177816391544</v>
      </c>
      <c r="R9">
        <v>0</v>
      </c>
      <c r="S9">
        <v>2.0842166232261801</v>
      </c>
      <c r="T9">
        <v>11.022299449753838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12"/>
      <c r="I10">
        <f>BRPL_EOD!AA10+BRPL_EOD!AB10</f>
        <v>13.45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34.53</v>
      </c>
      <c r="O10" s="112">
        <f t="shared" si="1"/>
        <v>7.0000000000000284E-2</v>
      </c>
      <c r="P10">
        <v>13.477266145380828</v>
      </c>
      <c r="Q10">
        <v>8.0162177816391544</v>
      </c>
      <c r="R10">
        <v>0</v>
      </c>
      <c r="S10">
        <v>2.0842166232261801</v>
      </c>
      <c r="T10">
        <v>11.022299449753838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13.45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34.53</v>
      </c>
      <c r="O11" s="112">
        <f t="shared" si="1"/>
        <v>7.0000000000000284E-2</v>
      </c>
      <c r="P11">
        <v>13.477266145380828</v>
      </c>
      <c r="Q11">
        <v>8.0162177816391544</v>
      </c>
      <c r="R11">
        <v>0</v>
      </c>
      <c r="S11">
        <v>2.0842166232261801</v>
      </c>
      <c r="T11">
        <v>11.022299449753838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13.45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34.53</v>
      </c>
      <c r="O12" s="112">
        <f t="shared" si="1"/>
        <v>7.0000000000000284E-2</v>
      </c>
      <c r="P12">
        <v>13.477266145380828</v>
      </c>
      <c r="Q12">
        <v>8.0162177816391544</v>
      </c>
      <c r="R12">
        <v>0</v>
      </c>
      <c r="S12">
        <v>2.0842166232261801</v>
      </c>
      <c r="T12">
        <v>11.022299449753838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13.45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34.53</v>
      </c>
      <c r="O13" s="112">
        <f t="shared" si="1"/>
        <v>7.0000000000000284E-2</v>
      </c>
      <c r="P13">
        <v>13.477266145380828</v>
      </c>
      <c r="Q13">
        <v>8.0162177816391544</v>
      </c>
      <c r="R13">
        <v>0</v>
      </c>
      <c r="S13">
        <v>2.0842166232261801</v>
      </c>
      <c r="T13">
        <v>11.022299449753838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13.45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34.53</v>
      </c>
      <c r="O14" s="112">
        <f t="shared" si="1"/>
        <v>7.0000000000000284E-2</v>
      </c>
      <c r="P14">
        <v>13.477266145380828</v>
      </c>
      <c r="Q14">
        <v>8.0162177816391544</v>
      </c>
      <c r="R14">
        <v>0</v>
      </c>
      <c r="S14">
        <v>2.0842166232261801</v>
      </c>
      <c r="T14">
        <v>11.022299449753838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34.53</v>
      </c>
      <c r="O15" s="112">
        <f t="shared" si="1"/>
        <v>7.0000000000000284E-2</v>
      </c>
      <c r="P15">
        <v>13.477266145380828</v>
      </c>
      <c r="Q15">
        <v>8.0162177816391544</v>
      </c>
      <c r="R15">
        <v>0</v>
      </c>
      <c r="S15">
        <v>2.0842166232261801</v>
      </c>
      <c r="T15">
        <v>11.022299449753838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34.53</v>
      </c>
      <c r="O16" s="112">
        <f t="shared" si="1"/>
        <v>7.0000000000000284E-2</v>
      </c>
      <c r="P16">
        <v>13.477266145380828</v>
      </c>
      <c r="Q16">
        <v>8.0162177816391544</v>
      </c>
      <c r="R16">
        <v>0</v>
      </c>
      <c r="S16">
        <v>2.0842166232261801</v>
      </c>
      <c r="T16">
        <v>11.022299449753838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34.53</v>
      </c>
      <c r="O17" s="112">
        <f t="shared" si="1"/>
        <v>7.0000000000000284E-2</v>
      </c>
      <c r="P17">
        <v>13.477266145380828</v>
      </c>
      <c r="Q17">
        <v>8.0162177816391544</v>
      </c>
      <c r="R17">
        <v>0</v>
      </c>
      <c r="S17">
        <v>2.0842166232261801</v>
      </c>
      <c r="T17">
        <v>11.022299449753838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34.53</v>
      </c>
      <c r="O18" s="112">
        <f t="shared" si="1"/>
        <v>7.0000000000000284E-2</v>
      </c>
      <c r="P18">
        <v>13.477266145380828</v>
      </c>
      <c r="Q18">
        <v>8.0162177816391544</v>
      </c>
      <c r="R18">
        <v>0</v>
      </c>
      <c r="S18">
        <v>2.0842166232261801</v>
      </c>
      <c r="T18">
        <v>11.022299449753838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34.53</v>
      </c>
      <c r="O23" s="112">
        <f t="shared" si="1"/>
        <v>7.0000000000000284E-2</v>
      </c>
      <c r="P23">
        <v>13.477266145380828</v>
      </c>
      <c r="Q23">
        <v>8.0162177816391544</v>
      </c>
      <c r="R23">
        <v>0</v>
      </c>
      <c r="S23">
        <v>2.0842166232261801</v>
      </c>
      <c r="T23">
        <v>11.022299449753838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34.53</v>
      </c>
      <c r="O24" s="112">
        <f t="shared" si="1"/>
        <v>7.0000000000000284E-2</v>
      </c>
      <c r="P24">
        <v>13.477266145380828</v>
      </c>
      <c r="Q24">
        <v>8.0162177816391544</v>
      </c>
      <c r="R24">
        <v>0</v>
      </c>
      <c r="S24">
        <v>2.0842166232261801</v>
      </c>
      <c r="T24">
        <v>11.022299449753838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34.53</v>
      </c>
      <c r="O25" s="112">
        <f t="shared" si="1"/>
        <v>7.0000000000000284E-2</v>
      </c>
      <c r="P25">
        <v>13.477266145380828</v>
      </c>
      <c r="Q25">
        <v>8.0162177816391544</v>
      </c>
      <c r="R25">
        <v>0</v>
      </c>
      <c r="S25">
        <v>2.0842166232261801</v>
      </c>
      <c r="T25">
        <v>11.022299449753838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34.53</v>
      </c>
      <c r="O26" s="112">
        <f t="shared" si="1"/>
        <v>7.0000000000000284E-2</v>
      </c>
      <c r="P26">
        <v>13.477266145380828</v>
      </c>
      <c r="Q26">
        <v>8.0162177816391544</v>
      </c>
      <c r="R26">
        <v>0</v>
      </c>
      <c r="S26">
        <v>2.0842166232261801</v>
      </c>
      <c r="T26">
        <v>11.022299449753838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34.53</v>
      </c>
      <c r="O27" s="112">
        <f t="shared" si="1"/>
        <v>7.0000000000000284E-2</v>
      </c>
      <c r="P27">
        <v>13.477266145380828</v>
      </c>
      <c r="Q27">
        <v>8.0162177816391544</v>
      </c>
      <c r="R27">
        <v>0</v>
      </c>
      <c r="S27">
        <v>2.0842166232261801</v>
      </c>
      <c r="T27">
        <v>11.022299449753838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13.45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34.53</v>
      </c>
      <c r="O28" s="112">
        <f t="shared" si="1"/>
        <v>7.0000000000000284E-2</v>
      </c>
      <c r="P28">
        <v>13.477266145380828</v>
      </c>
      <c r="Q28">
        <v>8.0162177816391544</v>
      </c>
      <c r="R28">
        <v>0</v>
      </c>
      <c r="S28">
        <v>2.0842166232261801</v>
      </c>
      <c r="T28">
        <v>11.022299449753838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13.45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34.53</v>
      </c>
      <c r="O29" s="112">
        <f t="shared" si="1"/>
        <v>7.0000000000000284E-2</v>
      </c>
      <c r="P29">
        <v>13.477266145380828</v>
      </c>
      <c r="Q29">
        <v>8.0162177816391544</v>
      </c>
      <c r="R29">
        <v>0</v>
      </c>
      <c r="S29">
        <v>2.0842166232261801</v>
      </c>
      <c r="T29">
        <v>11.022299449753838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34.53</v>
      </c>
      <c r="O30" s="112">
        <f t="shared" si="1"/>
        <v>7.0000000000000284E-2</v>
      </c>
      <c r="P30">
        <v>13.477266145380828</v>
      </c>
      <c r="Q30">
        <v>8.0162177816391544</v>
      </c>
      <c r="R30">
        <v>0</v>
      </c>
      <c r="S30">
        <v>2.0842166232261801</v>
      </c>
      <c r="T30">
        <v>11.022299449753838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7.0000000000000284E-2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0.30000000000000426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0.30000000000000426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7.0000000000000284E-2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0.30000000000000426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7.0000000000000284E-2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0.30000000000000426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37.6</v>
      </c>
      <c r="E43">
        <f>GT!N43</f>
        <v>0</v>
      </c>
      <c r="F43">
        <f t="shared" si="4"/>
        <v>72</v>
      </c>
      <c r="G43">
        <f t="shared" si="5"/>
        <v>37.6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7.0000000000000284E-2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0.30000000000000426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37.6</v>
      </c>
      <c r="E44">
        <f>GT!N44</f>
        <v>0</v>
      </c>
      <c r="F44">
        <f t="shared" si="4"/>
        <v>72</v>
      </c>
      <c r="G44">
        <f t="shared" si="5"/>
        <v>37.6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7.0000000000000284E-2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0.30000000000000426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7.0000000000000284E-2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0.30000000000000426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7.0000000000000284E-2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0.30000000000000426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37.6</v>
      </c>
      <c r="E47">
        <f>GT!N47</f>
        <v>0</v>
      </c>
      <c r="F47">
        <f t="shared" si="4"/>
        <v>72</v>
      </c>
      <c r="G47">
        <f t="shared" si="5"/>
        <v>37.6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7.0000000000000284E-2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0.30000000000000426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7.0000000000000284E-2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0.30000000000000426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7.0000000000000284E-2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0.30000000000000426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7.0000000000000284E-2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0.30000000000000426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37.6</v>
      </c>
      <c r="E51">
        <f>GT!N51</f>
        <v>0</v>
      </c>
      <c r="F51">
        <f t="shared" si="4"/>
        <v>72</v>
      </c>
      <c r="G51">
        <f t="shared" si="5"/>
        <v>37.6</v>
      </c>
      <c r="H51" s="112"/>
      <c r="I51">
        <f>BRPL_EOD!AA51+BRPL_EOD!AB51</f>
        <v>9.86</v>
      </c>
      <c r="J51">
        <f>BYPL_EOD!AA51+BYPL_EOD!AB51</f>
        <v>14.79</v>
      </c>
      <c r="K51">
        <f>MES_EOD!AA51+MES_EOD!AB51</f>
        <v>0</v>
      </c>
      <c r="L51">
        <f>NDMC_EOD!AA51+NDMC_EOD!AB51</f>
        <v>2.0499999999999998</v>
      </c>
      <c r="M51">
        <f>TPDDL_EOD!AA51+TPDDL_EOD!AB51</f>
        <v>10.84</v>
      </c>
      <c r="N51">
        <f t="shared" si="0"/>
        <v>37.54</v>
      </c>
      <c r="O51" s="112">
        <f t="shared" si="1"/>
        <v>6.0000000000002274E-2</v>
      </c>
      <c r="P51">
        <v>9.7969632392115074</v>
      </c>
      <c r="Q51">
        <v>14.695444858817259</v>
      </c>
      <c r="R51">
        <v>0</v>
      </c>
      <c r="S51">
        <v>2.0368939797549279</v>
      </c>
      <c r="T51">
        <v>10.770697922216302</v>
      </c>
      <c r="U51" s="114">
        <f t="shared" si="2"/>
        <v>37.299999999999997</v>
      </c>
      <c r="V51" s="112">
        <f t="shared" si="3"/>
        <v>0.30000000000000426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37.6</v>
      </c>
      <c r="E52">
        <f>GT!N52</f>
        <v>0</v>
      </c>
      <c r="F52">
        <f t="shared" si="4"/>
        <v>72</v>
      </c>
      <c r="G52">
        <f t="shared" si="5"/>
        <v>37.6</v>
      </c>
      <c r="H52" s="112"/>
      <c r="I52">
        <f>BRPL_EOD!AA52+BRPL_EOD!AB52</f>
        <v>9.86</v>
      </c>
      <c r="J52">
        <f>BYPL_EOD!AA52+BYPL_EOD!AB52</f>
        <v>14.79</v>
      </c>
      <c r="K52">
        <f>MES_EOD!AA52+MES_EOD!AB52</f>
        <v>0</v>
      </c>
      <c r="L52">
        <f>NDMC_EOD!AA52+NDMC_EOD!AB52</f>
        <v>2.0499999999999998</v>
      </c>
      <c r="M52">
        <f>TPDDL_EOD!AA52+TPDDL_EOD!AB52</f>
        <v>10.84</v>
      </c>
      <c r="N52">
        <f t="shared" si="0"/>
        <v>37.54</v>
      </c>
      <c r="O52" s="112">
        <f t="shared" si="1"/>
        <v>6.0000000000002274E-2</v>
      </c>
      <c r="P52">
        <v>9.7969632392115074</v>
      </c>
      <c r="Q52">
        <v>14.695444858817259</v>
      </c>
      <c r="R52">
        <v>0</v>
      </c>
      <c r="S52">
        <v>2.0368939797549279</v>
      </c>
      <c r="T52">
        <v>10.770697922216302</v>
      </c>
      <c r="U52" s="114">
        <f t="shared" si="2"/>
        <v>37.299999999999997</v>
      </c>
      <c r="V52" s="112">
        <f t="shared" si="3"/>
        <v>0.30000000000000426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37.6</v>
      </c>
      <c r="E53">
        <f>GT!N53</f>
        <v>0</v>
      </c>
      <c r="F53">
        <f t="shared" si="4"/>
        <v>72</v>
      </c>
      <c r="G53">
        <f t="shared" si="5"/>
        <v>37.6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7.0000000000000284E-2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0.30000000000000426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37.6</v>
      </c>
      <c r="E54">
        <f>GT!N54</f>
        <v>0</v>
      </c>
      <c r="F54">
        <f t="shared" si="4"/>
        <v>72</v>
      </c>
      <c r="G54">
        <f t="shared" si="5"/>
        <v>37.6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7.0000000000000284E-2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0.30000000000000426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37.6</v>
      </c>
      <c r="E55">
        <f>GT!N55</f>
        <v>0</v>
      </c>
      <c r="F55">
        <f t="shared" si="4"/>
        <v>72</v>
      </c>
      <c r="G55">
        <f t="shared" si="5"/>
        <v>37.6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7.0000000000000284E-2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0.30000000000000426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37.6</v>
      </c>
      <c r="E56">
        <f>GT!N56</f>
        <v>0</v>
      </c>
      <c r="F56">
        <f t="shared" si="4"/>
        <v>72</v>
      </c>
      <c r="G56">
        <f t="shared" si="5"/>
        <v>37.6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7.0000000000000284E-2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0.30000000000000426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37.6</v>
      </c>
      <c r="E57">
        <f>GT!N57</f>
        <v>0</v>
      </c>
      <c r="F57">
        <f t="shared" si="4"/>
        <v>72</v>
      </c>
      <c r="G57">
        <f t="shared" si="5"/>
        <v>37.6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7.0000000000000284E-2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0.30000000000000426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37.6</v>
      </c>
      <c r="E58">
        <f>GT!N58</f>
        <v>0</v>
      </c>
      <c r="F58">
        <f t="shared" si="4"/>
        <v>72</v>
      </c>
      <c r="G58">
        <f t="shared" si="5"/>
        <v>37.6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7.0000000000000284E-2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0.30000000000000426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6.0000000000002274E-2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0.30000000000000426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6.0000000000002274E-2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0.30000000000000426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6.0000000000002274E-2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0.30000000000000426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0.30000000000000426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0.30000000000000426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0.30000000000000426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0.30000000000000426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0.30000000000000426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0.30000000000000426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0.30000000000000426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0.30000000000000426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0.30000000000000426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37.6</v>
      </c>
      <c r="E71">
        <f>GT!N71</f>
        <v>0</v>
      </c>
      <c r="F71">
        <f t="shared" si="10"/>
        <v>72</v>
      </c>
      <c r="G71">
        <f t="shared" si="11"/>
        <v>37.6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7.0000000000000284E-2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0.30000000000000426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37.6</v>
      </c>
      <c r="E72">
        <f>GT!N72</f>
        <v>0</v>
      </c>
      <c r="F72">
        <f t="shared" si="10"/>
        <v>72</v>
      </c>
      <c r="G72">
        <f t="shared" si="11"/>
        <v>37.6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7.0000000000000284E-2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0.30000000000000426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37.6</v>
      </c>
      <c r="E73">
        <f>GT!N73</f>
        <v>0</v>
      </c>
      <c r="F73">
        <f t="shared" si="10"/>
        <v>72</v>
      </c>
      <c r="G73">
        <f t="shared" si="11"/>
        <v>37.6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7.0000000000000284E-2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0.30000000000000426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37.6</v>
      </c>
      <c r="E74">
        <f>GT!N74</f>
        <v>0</v>
      </c>
      <c r="F74">
        <f t="shared" si="10"/>
        <v>72</v>
      </c>
      <c r="G74">
        <f t="shared" si="11"/>
        <v>37.6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7.0000000000000284E-2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0.30000000000000426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34.53</v>
      </c>
      <c r="O83" s="112">
        <f t="shared" si="7"/>
        <v>7.0000000000000284E-2</v>
      </c>
      <c r="P83">
        <v>13.477266145380828</v>
      </c>
      <c r="Q83">
        <v>8.0162177816391544</v>
      </c>
      <c r="R83">
        <v>0</v>
      </c>
      <c r="S83">
        <v>2.0842166232261801</v>
      </c>
      <c r="T83">
        <v>11.022299449753838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13.45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34.53</v>
      </c>
      <c r="O84" s="112">
        <f t="shared" si="7"/>
        <v>7.0000000000000284E-2</v>
      </c>
      <c r="P84">
        <v>13.477266145380828</v>
      </c>
      <c r="Q84">
        <v>8.0162177816391544</v>
      </c>
      <c r="R84">
        <v>0</v>
      </c>
      <c r="S84">
        <v>2.0842166232261801</v>
      </c>
      <c r="T84">
        <v>11.022299449753838</v>
      </c>
      <c r="U84" s="114">
        <f t="shared" si="8"/>
        <v>34.599999999999994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13.45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34.53</v>
      </c>
      <c r="O85" s="112">
        <f t="shared" si="7"/>
        <v>7.0000000000000284E-2</v>
      </c>
      <c r="P85">
        <v>13.477266145380828</v>
      </c>
      <c r="Q85">
        <v>8.0162177816391544</v>
      </c>
      <c r="R85">
        <v>0</v>
      </c>
      <c r="S85">
        <v>2.0842166232261801</v>
      </c>
      <c r="T85">
        <v>11.022299449753838</v>
      </c>
      <c r="U85" s="114">
        <f t="shared" si="8"/>
        <v>34.599999999999994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13.45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34.53</v>
      </c>
      <c r="O86" s="112">
        <f t="shared" si="7"/>
        <v>7.0000000000000284E-2</v>
      </c>
      <c r="P86">
        <v>13.477266145380828</v>
      </c>
      <c r="Q86">
        <v>8.0162177816391544</v>
      </c>
      <c r="R86">
        <v>0</v>
      </c>
      <c r="S86">
        <v>2.0842166232261801</v>
      </c>
      <c r="T86">
        <v>11.022299449753838</v>
      </c>
      <c r="U86" s="114">
        <f t="shared" si="8"/>
        <v>34.599999999999994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13.45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34.53</v>
      </c>
      <c r="O87" s="112">
        <f t="shared" si="7"/>
        <v>7.0000000000000284E-2</v>
      </c>
      <c r="P87">
        <v>13.477266145380828</v>
      </c>
      <c r="Q87">
        <v>8.0162177816391544</v>
      </c>
      <c r="R87">
        <v>0</v>
      </c>
      <c r="S87">
        <v>2.0842166232261801</v>
      </c>
      <c r="T87">
        <v>11.022299449753838</v>
      </c>
      <c r="U87" s="114">
        <f t="shared" si="8"/>
        <v>34.599999999999994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13.45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34.53</v>
      </c>
      <c r="O88" s="112">
        <f t="shared" si="7"/>
        <v>7.0000000000000284E-2</v>
      </c>
      <c r="P88">
        <v>13.477266145380828</v>
      </c>
      <c r="Q88">
        <v>8.0162177816391544</v>
      </c>
      <c r="R88">
        <v>0</v>
      </c>
      <c r="S88">
        <v>2.0842166232261801</v>
      </c>
      <c r="T88">
        <v>11.022299449753838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13.45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34.53</v>
      </c>
      <c r="O89" s="112">
        <f t="shared" si="7"/>
        <v>7.0000000000000284E-2</v>
      </c>
      <c r="P89">
        <v>13.477266145380828</v>
      </c>
      <c r="Q89">
        <v>8.0162177816391544</v>
      </c>
      <c r="R89">
        <v>0</v>
      </c>
      <c r="S89">
        <v>2.0842166232261801</v>
      </c>
      <c r="T89">
        <v>11.022299449753838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13.45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34.53</v>
      </c>
      <c r="O90" s="112">
        <f t="shared" si="7"/>
        <v>7.0000000000000284E-2</v>
      </c>
      <c r="P90">
        <v>13.477266145380828</v>
      </c>
      <c r="Q90">
        <v>8.0162177816391544</v>
      </c>
      <c r="R90">
        <v>0</v>
      </c>
      <c r="S90">
        <v>2.0842166232261801</v>
      </c>
      <c r="T90">
        <v>11.022299449753838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13.45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34.53</v>
      </c>
      <c r="O91" s="112">
        <f t="shared" si="7"/>
        <v>7.0000000000000284E-2</v>
      </c>
      <c r="P91">
        <v>13.477266145380828</v>
      </c>
      <c r="Q91">
        <v>8.0162177816391544</v>
      </c>
      <c r="R91">
        <v>0</v>
      </c>
      <c r="S91">
        <v>2.0842166232261801</v>
      </c>
      <c r="T91">
        <v>11.022299449753838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13.45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34.53</v>
      </c>
      <c r="O92" s="112">
        <f t="shared" si="7"/>
        <v>7.0000000000000284E-2</v>
      </c>
      <c r="P92">
        <v>13.477266145380828</v>
      </c>
      <c r="Q92">
        <v>8.0162177816391544</v>
      </c>
      <c r="R92">
        <v>0</v>
      </c>
      <c r="S92">
        <v>2.0842166232261801</v>
      </c>
      <c r="T92">
        <v>11.022299449753838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13.45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34.53</v>
      </c>
      <c r="O93" s="112">
        <f t="shared" si="7"/>
        <v>7.0000000000000284E-2</v>
      </c>
      <c r="P93">
        <v>13.477266145380828</v>
      </c>
      <c r="Q93">
        <v>8.0162177816391544</v>
      </c>
      <c r="R93">
        <v>0</v>
      </c>
      <c r="S93">
        <v>2.0842166232261801</v>
      </c>
      <c r="T93">
        <v>11.022299449753838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13.45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34.53</v>
      </c>
      <c r="O94" s="112">
        <f t="shared" si="7"/>
        <v>7.0000000000000284E-2</v>
      </c>
      <c r="P94">
        <v>13.477266145380828</v>
      </c>
      <c r="Q94">
        <v>8.0162177816391544</v>
      </c>
      <c r="R94">
        <v>0</v>
      </c>
      <c r="S94">
        <v>2.0842166232261801</v>
      </c>
      <c r="T94">
        <v>11.022299449753838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13.45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34.53</v>
      </c>
      <c r="O95" s="112">
        <f t="shared" si="7"/>
        <v>7.0000000000000284E-2</v>
      </c>
      <c r="P95">
        <v>13.477266145380828</v>
      </c>
      <c r="Q95">
        <v>8.0162177816391544</v>
      </c>
      <c r="R95">
        <v>0</v>
      </c>
      <c r="S95">
        <v>2.0842166232261801</v>
      </c>
      <c r="T95">
        <v>11.022299449753838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13.45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34.53</v>
      </c>
      <c r="O96" s="112">
        <f t="shared" si="7"/>
        <v>7.0000000000000284E-2</v>
      </c>
      <c r="P96">
        <v>13.477266145380828</v>
      </c>
      <c r="Q96">
        <v>8.0162177816391544</v>
      </c>
      <c r="R96">
        <v>0</v>
      </c>
      <c r="S96">
        <v>2.0842166232261801</v>
      </c>
      <c r="T96">
        <v>11.022299449753838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13.45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34.53</v>
      </c>
      <c r="O97" s="112">
        <f t="shared" si="7"/>
        <v>7.0000000000000284E-2</v>
      </c>
      <c r="P97">
        <v>13.477266145380828</v>
      </c>
      <c r="Q97">
        <v>8.0162177816391544</v>
      </c>
      <c r="R97">
        <v>0</v>
      </c>
      <c r="S97">
        <v>2.0842166232261801</v>
      </c>
      <c r="T97">
        <v>11.022299449753838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13.45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34.53</v>
      </c>
      <c r="O98" s="112">
        <f t="shared" si="7"/>
        <v>7.0000000000000284E-2</v>
      </c>
      <c r="P98">
        <v>13.477266145380828</v>
      </c>
      <c r="Q98">
        <v>8.0162177816391544</v>
      </c>
      <c r="R98">
        <v>0</v>
      </c>
      <c r="S98">
        <v>2.0842166232261801</v>
      </c>
      <c r="T98">
        <v>11.022299449753838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0.86639999999999862</v>
      </c>
      <c r="E99" s="114">
        <f t="shared" si="12"/>
        <v>0</v>
      </c>
      <c r="F99" s="114">
        <f t="shared" si="12"/>
        <v>1.728</v>
      </c>
      <c r="G99" s="114">
        <f t="shared" si="12"/>
        <v>0.86639999999999862</v>
      </c>
      <c r="H99" s="114"/>
      <c r="I99" s="114">
        <f t="shared" si="12"/>
        <v>0.34722500000000001</v>
      </c>
      <c r="J99" s="114">
        <f t="shared" si="12"/>
        <v>0.20180499999999998</v>
      </c>
      <c r="K99" s="114">
        <f t="shared" si="12"/>
        <v>0</v>
      </c>
      <c r="L99" s="114">
        <f t="shared" si="12"/>
        <v>4.9905000000000088E-2</v>
      </c>
      <c r="M99" s="114">
        <f t="shared" si="12"/>
        <v>0.26582000000000017</v>
      </c>
      <c r="N99" s="114">
        <f t="shared" si="12"/>
        <v>0.86475500000000105</v>
      </c>
      <c r="O99" s="114">
        <f t="shared" si="12"/>
        <v>1.6450000000000139E-3</v>
      </c>
      <c r="P99" s="114">
        <f t="shared" si="12"/>
        <v>0.34678342035602605</v>
      </c>
      <c r="Q99" s="114">
        <f t="shared" si="12"/>
        <v>0.20154738337968964</v>
      </c>
      <c r="R99" s="114">
        <f t="shared" si="12"/>
        <v>0</v>
      </c>
      <c r="S99" s="114">
        <f t="shared" si="12"/>
        <v>4.9849253629819019E-2</v>
      </c>
      <c r="T99" s="114">
        <f t="shared" si="12"/>
        <v>0.26551994263446504</v>
      </c>
      <c r="U99" s="114">
        <f t="shared" si="12"/>
        <v>0.86369999999999991</v>
      </c>
      <c r="V99" s="114">
        <f t="shared" si="9"/>
        <v>2.6999999999987034E-3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267.32000000000005</v>
      </c>
      <c r="E3">
        <f>BAWANA!AM3</f>
        <v>0</v>
      </c>
      <c r="F3">
        <f>(B3+C3)*0.8</f>
        <v>256</v>
      </c>
      <c r="G3">
        <f>(D3+E3)</f>
        <v>267.32000000000005</v>
      </c>
      <c r="H3" s="112"/>
      <c r="I3">
        <f>BRPL_EOD!AI3+BRPL_EOD!AJ3</f>
        <v>134.61000000000001</v>
      </c>
      <c r="J3">
        <f>BYPL_EOD!AI3+BYPL_EOD!AJ3</f>
        <v>47.41</v>
      </c>
      <c r="K3">
        <f>MES_EOD!AI3+MES_EOD!AJ3</f>
        <v>5</v>
      </c>
      <c r="L3">
        <f>NDMC_EOD!AI3+NDMC_EOD!AJ3</f>
        <v>23</v>
      </c>
      <c r="M3">
        <f>TPDDL_EOD!AI3+TPDDL_EOD!AJ3</f>
        <v>57.3</v>
      </c>
      <c r="N3">
        <f t="shared" ref="N3:N66" si="0">SUM(I3:M3)</f>
        <v>267.32</v>
      </c>
      <c r="O3" s="112">
        <f t="shared" ref="O3:O66" si="1">G3-N3</f>
        <v>0</v>
      </c>
      <c r="P3">
        <v>134.61000000000004</v>
      </c>
      <c r="Q3">
        <v>47.410000000000004</v>
      </c>
      <c r="R3">
        <v>5.0000000000000009</v>
      </c>
      <c r="S3">
        <v>23.000000000000004</v>
      </c>
      <c r="T3">
        <v>57.300000000000011</v>
      </c>
      <c r="U3" s="114">
        <f t="shared" ref="U3:U66" si="2">SUM(P3:T3)</f>
        <v>267.32000000000005</v>
      </c>
      <c r="V3" s="112">
        <f t="shared" ref="V3:V66" si="3">G3-U3</f>
        <v>0</v>
      </c>
      <c r="Y3">
        <f>BAWANA!AW3+BAWANA!AX3</f>
        <v>26.34</v>
      </c>
      <c r="Z3">
        <f>BAWANA!BD3+BAWANA!BE3</f>
        <v>26.34</v>
      </c>
      <c r="AA3">
        <f>BAWANA!X3+BAWANA!Y3</f>
        <v>26.34</v>
      </c>
      <c r="AB3">
        <f>BAWANA!AE3+BAWANA!AF3</f>
        <v>26.34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267.32000000000005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267.32000000000005</v>
      </c>
      <c r="H4" s="112"/>
      <c r="I4">
        <f>BRPL_EOD!AI4+BRPL_EOD!AJ4</f>
        <v>134.61000000000001</v>
      </c>
      <c r="J4">
        <f>BYPL_EOD!AI4+BYPL_EOD!AJ4</f>
        <v>47.41</v>
      </c>
      <c r="K4">
        <f>MES_EOD!AI4+MES_EOD!AJ4</f>
        <v>5</v>
      </c>
      <c r="L4">
        <f>NDMC_EOD!AI4+NDMC_EOD!AJ4</f>
        <v>23</v>
      </c>
      <c r="M4">
        <f>TPDDL_EOD!AI4+TPDDL_EOD!AJ4</f>
        <v>57.3</v>
      </c>
      <c r="N4">
        <f t="shared" si="0"/>
        <v>267.32</v>
      </c>
      <c r="O4" s="112">
        <f t="shared" si="1"/>
        <v>0</v>
      </c>
      <c r="P4">
        <v>134.61000000000004</v>
      </c>
      <c r="Q4">
        <v>47.410000000000004</v>
      </c>
      <c r="R4">
        <v>5.0000000000000009</v>
      </c>
      <c r="S4">
        <v>23.000000000000004</v>
      </c>
      <c r="T4">
        <v>57.300000000000011</v>
      </c>
      <c r="U4" s="114">
        <f t="shared" si="2"/>
        <v>267.32000000000005</v>
      </c>
      <c r="V4" s="112">
        <f t="shared" si="3"/>
        <v>0</v>
      </c>
      <c r="Y4">
        <f>BAWANA!AW4+BAWANA!AX4</f>
        <v>26.34</v>
      </c>
      <c r="Z4">
        <f>BAWANA!BD4+BAWANA!BE4</f>
        <v>26.34</v>
      </c>
      <c r="AA4">
        <f>BAWANA!X4+BAWANA!Y4</f>
        <v>26.34</v>
      </c>
      <c r="AB4">
        <f>BAWANA!AE4+BAWANA!AF4</f>
        <v>26.34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267.32000000000005</v>
      </c>
      <c r="E5">
        <f>BAWANA!AM5</f>
        <v>0</v>
      </c>
      <c r="F5">
        <f t="shared" si="4"/>
        <v>256</v>
      </c>
      <c r="G5">
        <f t="shared" si="5"/>
        <v>267.32000000000005</v>
      </c>
      <c r="H5" s="112"/>
      <c r="I5">
        <f>BRPL_EOD!AI5+BRPL_EOD!AJ5</f>
        <v>134.61000000000001</v>
      </c>
      <c r="J5">
        <f>BYPL_EOD!AI5+BYPL_EOD!AJ5</f>
        <v>47.41</v>
      </c>
      <c r="K5">
        <f>MES_EOD!AI5+MES_EOD!AJ5</f>
        <v>5</v>
      </c>
      <c r="L5">
        <f>NDMC_EOD!AI5+NDMC_EOD!AJ5</f>
        <v>23</v>
      </c>
      <c r="M5">
        <f>TPDDL_EOD!AI5+TPDDL_EOD!AJ5</f>
        <v>57.3</v>
      </c>
      <c r="N5">
        <f t="shared" si="0"/>
        <v>267.32</v>
      </c>
      <c r="O5" s="112">
        <f t="shared" si="1"/>
        <v>0</v>
      </c>
      <c r="P5">
        <v>134.61000000000004</v>
      </c>
      <c r="Q5">
        <v>47.410000000000004</v>
      </c>
      <c r="R5">
        <v>5.0000000000000009</v>
      </c>
      <c r="S5">
        <v>23.000000000000004</v>
      </c>
      <c r="T5">
        <v>57.300000000000011</v>
      </c>
      <c r="U5" s="114">
        <f t="shared" si="2"/>
        <v>267.32000000000005</v>
      </c>
      <c r="V5" s="112">
        <f t="shared" si="3"/>
        <v>0</v>
      </c>
      <c r="Y5">
        <f>BAWANA!AW5+BAWANA!AX5</f>
        <v>26.34</v>
      </c>
      <c r="Z5">
        <f>BAWANA!BD5+BAWANA!BE5</f>
        <v>26.34</v>
      </c>
      <c r="AA5">
        <f>BAWANA!X5+BAWANA!Y5</f>
        <v>26.34</v>
      </c>
      <c r="AB5">
        <f>BAWANA!AE5+BAWANA!AF5</f>
        <v>26.34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267.32000000000005</v>
      </c>
      <c r="E6">
        <f>BAWANA!AM6</f>
        <v>0</v>
      </c>
      <c r="F6">
        <f t="shared" si="4"/>
        <v>256</v>
      </c>
      <c r="G6">
        <f t="shared" si="5"/>
        <v>267.32000000000005</v>
      </c>
      <c r="H6" s="112"/>
      <c r="I6">
        <f>BRPL_EOD!AI6+BRPL_EOD!AJ6</f>
        <v>134.61000000000001</v>
      </c>
      <c r="J6">
        <f>BYPL_EOD!AI6+BYPL_EOD!AJ6</f>
        <v>47.41</v>
      </c>
      <c r="K6">
        <f>MES_EOD!AI6+MES_EOD!AJ6</f>
        <v>5</v>
      </c>
      <c r="L6">
        <f>NDMC_EOD!AI6+NDMC_EOD!AJ6</f>
        <v>23</v>
      </c>
      <c r="M6">
        <f>TPDDL_EOD!AI6+TPDDL_EOD!AJ6</f>
        <v>57.3</v>
      </c>
      <c r="N6">
        <f t="shared" si="0"/>
        <v>267.32</v>
      </c>
      <c r="O6" s="112">
        <f t="shared" si="1"/>
        <v>0</v>
      </c>
      <c r="P6">
        <v>134.61000000000004</v>
      </c>
      <c r="Q6">
        <v>47.410000000000004</v>
      </c>
      <c r="R6">
        <v>5.0000000000000009</v>
      </c>
      <c r="S6">
        <v>23.000000000000004</v>
      </c>
      <c r="T6">
        <v>57.300000000000011</v>
      </c>
      <c r="U6" s="114">
        <f t="shared" si="2"/>
        <v>267.32000000000005</v>
      </c>
      <c r="V6" s="112">
        <f t="shared" si="3"/>
        <v>0</v>
      </c>
      <c r="Y6">
        <f>BAWANA!AW6+BAWANA!AX6</f>
        <v>26.34</v>
      </c>
      <c r="Z6">
        <f>BAWANA!BD6+BAWANA!BE6</f>
        <v>26.34</v>
      </c>
      <c r="AA6">
        <f>BAWANA!X6+BAWANA!Y6</f>
        <v>26.34</v>
      </c>
      <c r="AB6">
        <f>BAWANA!AE6+BAWANA!AF6</f>
        <v>26.34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267.32000000000005</v>
      </c>
      <c r="E7">
        <f>BAWANA!AM7</f>
        <v>0</v>
      </c>
      <c r="F7">
        <f t="shared" si="4"/>
        <v>256</v>
      </c>
      <c r="G7">
        <f t="shared" si="5"/>
        <v>267.32000000000005</v>
      </c>
      <c r="H7" s="112"/>
      <c r="I7">
        <f>BRPL_EOD!AI7+BRPL_EOD!AJ7</f>
        <v>134.61000000000001</v>
      </c>
      <c r="J7">
        <f>BYPL_EOD!AI7+BYPL_EOD!AJ7</f>
        <v>47.41</v>
      </c>
      <c r="K7">
        <f>MES_EOD!AI7+MES_EOD!AJ7</f>
        <v>5</v>
      </c>
      <c r="L7">
        <f>NDMC_EOD!AI7+NDMC_EOD!AJ7</f>
        <v>23</v>
      </c>
      <c r="M7">
        <f>TPDDL_EOD!AI7+TPDDL_EOD!AJ7</f>
        <v>57.3</v>
      </c>
      <c r="N7">
        <f t="shared" si="0"/>
        <v>267.32</v>
      </c>
      <c r="O7" s="112">
        <f t="shared" si="1"/>
        <v>0</v>
      </c>
      <c r="P7">
        <v>134.61000000000004</v>
      </c>
      <c r="Q7">
        <v>47.410000000000004</v>
      </c>
      <c r="R7">
        <v>5.0000000000000009</v>
      </c>
      <c r="S7">
        <v>23.000000000000004</v>
      </c>
      <c r="T7">
        <v>57.300000000000011</v>
      </c>
      <c r="U7" s="114">
        <f t="shared" si="2"/>
        <v>267.32000000000005</v>
      </c>
      <c r="V7" s="112">
        <f t="shared" si="3"/>
        <v>0</v>
      </c>
      <c r="Y7">
        <f>BAWANA!AW7+BAWANA!AX7</f>
        <v>26.34</v>
      </c>
      <c r="Z7">
        <f>BAWANA!BD7+BAWANA!BE7</f>
        <v>26.34</v>
      </c>
      <c r="AA7">
        <f>BAWANA!X7+BAWANA!Y7</f>
        <v>26.34</v>
      </c>
      <c r="AB7">
        <f>BAWANA!AE7+BAWANA!AF7</f>
        <v>26.34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267.32000000000005</v>
      </c>
      <c r="E8">
        <f>BAWANA!AM8</f>
        <v>0</v>
      </c>
      <c r="F8">
        <f t="shared" si="4"/>
        <v>256</v>
      </c>
      <c r="G8">
        <f t="shared" si="5"/>
        <v>267.32000000000005</v>
      </c>
      <c r="H8" s="112"/>
      <c r="I8">
        <f>BRPL_EOD!AI8+BRPL_EOD!AJ8</f>
        <v>134.61000000000001</v>
      </c>
      <c r="J8">
        <f>BYPL_EOD!AI8+BYPL_EOD!AJ8</f>
        <v>47.41</v>
      </c>
      <c r="K8">
        <f>MES_EOD!AI8+MES_EOD!AJ8</f>
        <v>5</v>
      </c>
      <c r="L8">
        <f>NDMC_EOD!AI8+NDMC_EOD!AJ8</f>
        <v>23</v>
      </c>
      <c r="M8">
        <f>TPDDL_EOD!AI8+TPDDL_EOD!AJ8</f>
        <v>57.3</v>
      </c>
      <c r="N8">
        <f t="shared" si="0"/>
        <v>267.32</v>
      </c>
      <c r="O8" s="112">
        <f t="shared" si="1"/>
        <v>0</v>
      </c>
      <c r="P8">
        <v>134.61000000000004</v>
      </c>
      <c r="Q8">
        <v>47.410000000000004</v>
      </c>
      <c r="R8">
        <v>5.0000000000000009</v>
      </c>
      <c r="S8">
        <v>23.000000000000004</v>
      </c>
      <c r="T8">
        <v>57.300000000000011</v>
      </c>
      <c r="U8" s="114">
        <f t="shared" si="2"/>
        <v>267.32000000000005</v>
      </c>
      <c r="V8" s="112">
        <f t="shared" si="3"/>
        <v>0</v>
      </c>
      <c r="Y8">
        <f>BAWANA!AW8+BAWANA!AX8</f>
        <v>26.34</v>
      </c>
      <c r="Z8">
        <f>BAWANA!BD8+BAWANA!BE8</f>
        <v>26.34</v>
      </c>
      <c r="AA8">
        <f>BAWANA!X8+BAWANA!Y8</f>
        <v>26.34</v>
      </c>
      <c r="AB8">
        <f>BAWANA!AE8+BAWANA!AF8</f>
        <v>26.34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267.32000000000005</v>
      </c>
      <c r="E9">
        <f>BAWANA!AM9</f>
        <v>0</v>
      </c>
      <c r="F9">
        <f t="shared" si="4"/>
        <v>256</v>
      </c>
      <c r="G9">
        <f t="shared" si="5"/>
        <v>267.32000000000005</v>
      </c>
      <c r="H9" s="112"/>
      <c r="I9">
        <f>BRPL_EOD!AI9+BRPL_EOD!AJ9</f>
        <v>134.61000000000001</v>
      </c>
      <c r="J9">
        <f>BYPL_EOD!AI9+BYPL_EOD!AJ9</f>
        <v>47.41</v>
      </c>
      <c r="K9">
        <f>MES_EOD!AI9+MES_EOD!AJ9</f>
        <v>5</v>
      </c>
      <c r="L9">
        <f>NDMC_EOD!AI9+NDMC_EOD!AJ9</f>
        <v>23</v>
      </c>
      <c r="M9">
        <f>TPDDL_EOD!AI9+TPDDL_EOD!AJ9</f>
        <v>57.3</v>
      </c>
      <c r="N9">
        <f t="shared" si="0"/>
        <v>267.32</v>
      </c>
      <c r="O9" s="112">
        <f t="shared" si="1"/>
        <v>0</v>
      </c>
      <c r="P9">
        <v>134.61000000000004</v>
      </c>
      <c r="Q9">
        <v>47.410000000000004</v>
      </c>
      <c r="R9">
        <v>5.0000000000000009</v>
      </c>
      <c r="S9">
        <v>23.000000000000004</v>
      </c>
      <c r="T9">
        <v>57.300000000000011</v>
      </c>
      <c r="U9" s="114">
        <f t="shared" si="2"/>
        <v>267.32000000000005</v>
      </c>
      <c r="V9" s="112">
        <f t="shared" si="3"/>
        <v>0</v>
      </c>
      <c r="Y9">
        <f>BAWANA!AW9+BAWANA!AX9</f>
        <v>26.34</v>
      </c>
      <c r="Z9">
        <f>BAWANA!BD9+BAWANA!BE9</f>
        <v>26.34</v>
      </c>
      <c r="AA9">
        <f>BAWANA!X9+BAWANA!Y9</f>
        <v>26.34</v>
      </c>
      <c r="AB9">
        <f>BAWANA!AE9+BAWANA!AF9</f>
        <v>26.34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267.32000000000005</v>
      </c>
      <c r="E10">
        <f>BAWANA!AM10</f>
        <v>0</v>
      </c>
      <c r="F10">
        <f t="shared" si="4"/>
        <v>256</v>
      </c>
      <c r="G10">
        <f t="shared" si="5"/>
        <v>267.32000000000005</v>
      </c>
      <c r="H10" s="112"/>
      <c r="I10">
        <f>BRPL_EOD!AI10+BRPL_EOD!AJ10</f>
        <v>134.61000000000001</v>
      </c>
      <c r="J10">
        <f>BYPL_EOD!AI10+BYPL_EOD!AJ10</f>
        <v>47.41</v>
      </c>
      <c r="K10">
        <f>MES_EOD!AI10+MES_EOD!AJ10</f>
        <v>5</v>
      </c>
      <c r="L10">
        <f>NDMC_EOD!AI10+NDMC_EOD!AJ10</f>
        <v>23</v>
      </c>
      <c r="M10">
        <f>TPDDL_EOD!AI10+TPDDL_EOD!AJ10</f>
        <v>57.3</v>
      </c>
      <c r="N10">
        <f t="shared" si="0"/>
        <v>267.32</v>
      </c>
      <c r="O10" s="112">
        <f t="shared" si="1"/>
        <v>0</v>
      </c>
      <c r="P10">
        <v>134.61000000000004</v>
      </c>
      <c r="Q10">
        <v>47.410000000000004</v>
      </c>
      <c r="R10">
        <v>5.0000000000000009</v>
      </c>
      <c r="S10">
        <v>23.000000000000004</v>
      </c>
      <c r="T10">
        <v>57.300000000000011</v>
      </c>
      <c r="U10" s="114">
        <f t="shared" si="2"/>
        <v>267.32000000000005</v>
      </c>
      <c r="V10" s="112">
        <f t="shared" si="3"/>
        <v>0</v>
      </c>
      <c r="Y10">
        <f>BAWANA!AW10+BAWANA!AX10</f>
        <v>26.34</v>
      </c>
      <c r="Z10">
        <f>BAWANA!BD10+BAWANA!BE10</f>
        <v>26.34</v>
      </c>
      <c r="AA10">
        <f>BAWANA!X10+BAWANA!Y10</f>
        <v>26.34</v>
      </c>
      <c r="AB10">
        <f>BAWANA!AE10+BAWANA!AF10</f>
        <v>26.34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267.32000000000005</v>
      </c>
      <c r="E11">
        <f>BAWANA!AM11</f>
        <v>0</v>
      </c>
      <c r="F11">
        <f t="shared" si="4"/>
        <v>256</v>
      </c>
      <c r="G11">
        <f t="shared" si="5"/>
        <v>267.32000000000005</v>
      </c>
      <c r="H11" s="112"/>
      <c r="I11">
        <f>BRPL_EOD!AI11+BRPL_EOD!AJ11</f>
        <v>134.61000000000001</v>
      </c>
      <c r="J11">
        <f>BYPL_EOD!AI11+BYPL_EOD!AJ11</f>
        <v>47.41</v>
      </c>
      <c r="K11">
        <f>MES_EOD!AI11+MES_EOD!AJ11</f>
        <v>5</v>
      </c>
      <c r="L11">
        <f>NDMC_EOD!AI11+NDMC_EOD!AJ11</f>
        <v>23</v>
      </c>
      <c r="M11">
        <f>TPDDL_EOD!AI11+TPDDL_EOD!AJ11</f>
        <v>57.3</v>
      </c>
      <c r="N11">
        <f t="shared" si="0"/>
        <v>267.32</v>
      </c>
      <c r="O11" s="112">
        <f t="shared" si="1"/>
        <v>0</v>
      </c>
      <c r="P11">
        <v>134.61000000000004</v>
      </c>
      <c r="Q11">
        <v>47.410000000000004</v>
      </c>
      <c r="R11">
        <v>5.0000000000000009</v>
      </c>
      <c r="S11">
        <v>23.000000000000004</v>
      </c>
      <c r="T11">
        <v>57.300000000000011</v>
      </c>
      <c r="U11" s="114">
        <f t="shared" si="2"/>
        <v>267.32000000000005</v>
      </c>
      <c r="V11" s="112">
        <f t="shared" si="3"/>
        <v>0</v>
      </c>
      <c r="Y11">
        <f>BAWANA!AW11+BAWANA!AX11</f>
        <v>26.34</v>
      </c>
      <c r="Z11">
        <f>BAWANA!BD11+BAWANA!BE11</f>
        <v>26.34</v>
      </c>
      <c r="AA11">
        <f>BAWANA!X11+BAWANA!Y11</f>
        <v>26.34</v>
      </c>
      <c r="AB11">
        <f>BAWANA!AE11+BAWANA!AF11</f>
        <v>26.34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267.32000000000005</v>
      </c>
      <c r="E12">
        <f>BAWANA!AM12</f>
        <v>0</v>
      </c>
      <c r="F12">
        <f t="shared" si="4"/>
        <v>256</v>
      </c>
      <c r="G12">
        <f t="shared" si="5"/>
        <v>267.32000000000005</v>
      </c>
      <c r="H12" s="112"/>
      <c r="I12">
        <f>BRPL_EOD!AI12+BRPL_EOD!AJ12</f>
        <v>134.61000000000001</v>
      </c>
      <c r="J12">
        <f>BYPL_EOD!AI12+BYPL_EOD!AJ12</f>
        <v>47.41</v>
      </c>
      <c r="K12">
        <f>MES_EOD!AI12+MES_EOD!AJ12</f>
        <v>5</v>
      </c>
      <c r="L12">
        <f>NDMC_EOD!AI12+NDMC_EOD!AJ12</f>
        <v>23</v>
      </c>
      <c r="M12">
        <f>TPDDL_EOD!AI12+TPDDL_EOD!AJ12</f>
        <v>57.3</v>
      </c>
      <c r="N12">
        <f t="shared" si="0"/>
        <v>267.32</v>
      </c>
      <c r="O12" s="112">
        <f t="shared" si="1"/>
        <v>0</v>
      </c>
      <c r="P12">
        <v>134.61000000000004</v>
      </c>
      <c r="Q12">
        <v>47.410000000000004</v>
      </c>
      <c r="R12">
        <v>5.0000000000000009</v>
      </c>
      <c r="S12">
        <v>23.000000000000004</v>
      </c>
      <c r="T12">
        <v>57.300000000000011</v>
      </c>
      <c r="U12" s="114">
        <f t="shared" si="2"/>
        <v>267.32000000000005</v>
      </c>
      <c r="V12" s="112">
        <f t="shared" si="3"/>
        <v>0</v>
      </c>
      <c r="Y12">
        <f>BAWANA!AW12+BAWANA!AX12</f>
        <v>26.34</v>
      </c>
      <c r="Z12">
        <f>BAWANA!BD12+BAWANA!BE12</f>
        <v>26.34</v>
      </c>
      <c r="AA12">
        <f>BAWANA!X12+BAWANA!Y12</f>
        <v>26.34</v>
      </c>
      <c r="AB12">
        <f>BAWANA!AE12+BAWANA!AF12</f>
        <v>26.34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267.32000000000005</v>
      </c>
      <c r="E13">
        <f>BAWANA!AM13</f>
        <v>0</v>
      </c>
      <c r="F13">
        <f t="shared" si="4"/>
        <v>256</v>
      </c>
      <c r="G13">
        <f t="shared" si="5"/>
        <v>267.32000000000005</v>
      </c>
      <c r="H13" s="112"/>
      <c r="I13">
        <f>BRPL_EOD!AI13+BRPL_EOD!AJ13</f>
        <v>134.61000000000001</v>
      </c>
      <c r="J13">
        <f>BYPL_EOD!AI13+BYPL_EOD!AJ13</f>
        <v>47.41</v>
      </c>
      <c r="K13">
        <f>MES_EOD!AI13+MES_EOD!AJ13</f>
        <v>5</v>
      </c>
      <c r="L13">
        <f>NDMC_EOD!AI13+NDMC_EOD!AJ13</f>
        <v>23</v>
      </c>
      <c r="M13">
        <f>TPDDL_EOD!AI13+TPDDL_EOD!AJ13</f>
        <v>57.3</v>
      </c>
      <c r="N13">
        <f t="shared" si="0"/>
        <v>267.32</v>
      </c>
      <c r="O13" s="112">
        <f t="shared" si="1"/>
        <v>0</v>
      </c>
      <c r="P13">
        <v>134.61000000000004</v>
      </c>
      <c r="Q13">
        <v>47.410000000000004</v>
      </c>
      <c r="R13">
        <v>5.0000000000000009</v>
      </c>
      <c r="S13">
        <v>23.000000000000004</v>
      </c>
      <c r="T13">
        <v>57.300000000000011</v>
      </c>
      <c r="U13" s="114">
        <f t="shared" si="2"/>
        <v>267.32000000000005</v>
      </c>
      <c r="V13" s="112">
        <f t="shared" si="3"/>
        <v>0</v>
      </c>
      <c r="Y13">
        <f>BAWANA!AW13+BAWANA!AX13</f>
        <v>26.34</v>
      </c>
      <c r="Z13">
        <f>BAWANA!BD13+BAWANA!BE13</f>
        <v>26.34</v>
      </c>
      <c r="AA13">
        <f>BAWANA!X13+BAWANA!Y13</f>
        <v>26.34</v>
      </c>
      <c r="AB13">
        <f>BAWANA!AE13+BAWANA!AF13</f>
        <v>26.34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267.32000000000005</v>
      </c>
      <c r="E14">
        <f>BAWANA!AM14</f>
        <v>0</v>
      </c>
      <c r="F14">
        <f t="shared" si="4"/>
        <v>256</v>
      </c>
      <c r="G14">
        <f t="shared" si="5"/>
        <v>267.32000000000005</v>
      </c>
      <c r="H14" s="112"/>
      <c r="I14">
        <f>BRPL_EOD!AI14+BRPL_EOD!AJ14</f>
        <v>134.61000000000001</v>
      </c>
      <c r="J14">
        <f>BYPL_EOD!AI14+BYPL_EOD!AJ14</f>
        <v>47.41</v>
      </c>
      <c r="K14">
        <f>MES_EOD!AI14+MES_EOD!AJ14</f>
        <v>5</v>
      </c>
      <c r="L14">
        <f>NDMC_EOD!AI14+NDMC_EOD!AJ14</f>
        <v>23</v>
      </c>
      <c r="M14">
        <f>TPDDL_EOD!AI14+TPDDL_EOD!AJ14</f>
        <v>57.3</v>
      </c>
      <c r="N14">
        <f t="shared" si="0"/>
        <v>267.32</v>
      </c>
      <c r="O14" s="112">
        <f t="shared" si="1"/>
        <v>0</v>
      </c>
      <c r="P14">
        <v>134.61000000000004</v>
      </c>
      <c r="Q14">
        <v>47.410000000000004</v>
      </c>
      <c r="R14">
        <v>5.0000000000000009</v>
      </c>
      <c r="S14">
        <v>23.000000000000004</v>
      </c>
      <c r="T14">
        <v>57.300000000000011</v>
      </c>
      <c r="U14" s="114">
        <f t="shared" si="2"/>
        <v>267.32000000000005</v>
      </c>
      <c r="V14" s="112">
        <f t="shared" si="3"/>
        <v>0</v>
      </c>
      <c r="Y14">
        <f>BAWANA!AW14+BAWANA!AX14</f>
        <v>26.34</v>
      </c>
      <c r="Z14">
        <f>BAWANA!BD14+BAWANA!BE14</f>
        <v>26.34</v>
      </c>
      <c r="AA14">
        <f>BAWANA!X14+BAWANA!Y14</f>
        <v>26.34</v>
      </c>
      <c r="AB14">
        <f>BAWANA!AE14+BAWANA!AF14</f>
        <v>26.34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267.32000000000005</v>
      </c>
      <c r="E15">
        <f>BAWANA!AM15</f>
        <v>0</v>
      </c>
      <c r="F15">
        <f t="shared" si="4"/>
        <v>256</v>
      </c>
      <c r="G15">
        <f t="shared" si="5"/>
        <v>267.32000000000005</v>
      </c>
      <c r="H15" s="112"/>
      <c r="I15">
        <f>BRPL_EOD!AI15+BRPL_EOD!AJ15</f>
        <v>134.61000000000001</v>
      </c>
      <c r="J15">
        <f>BYPL_EOD!AI15+BYPL_EOD!AJ15</f>
        <v>47.41</v>
      </c>
      <c r="K15">
        <f>MES_EOD!AI15+MES_EOD!AJ15</f>
        <v>5</v>
      </c>
      <c r="L15">
        <f>NDMC_EOD!AI15+NDMC_EOD!AJ15</f>
        <v>23</v>
      </c>
      <c r="M15">
        <f>TPDDL_EOD!AI15+TPDDL_EOD!AJ15</f>
        <v>57.3</v>
      </c>
      <c r="N15">
        <f t="shared" si="0"/>
        <v>267.32</v>
      </c>
      <c r="O15" s="112">
        <f t="shared" si="1"/>
        <v>0</v>
      </c>
      <c r="P15">
        <v>134.61000000000004</v>
      </c>
      <c r="Q15">
        <v>47.410000000000004</v>
      </c>
      <c r="R15">
        <v>5.0000000000000009</v>
      </c>
      <c r="S15">
        <v>23.000000000000004</v>
      </c>
      <c r="T15">
        <v>57.300000000000011</v>
      </c>
      <c r="U15" s="114">
        <f t="shared" si="2"/>
        <v>267.32000000000005</v>
      </c>
      <c r="V15" s="112">
        <f t="shared" si="3"/>
        <v>0</v>
      </c>
      <c r="Y15">
        <f>BAWANA!AW15+BAWANA!AX15</f>
        <v>26.34</v>
      </c>
      <c r="Z15">
        <f>BAWANA!BD15+BAWANA!BE15</f>
        <v>26.34</v>
      </c>
      <c r="AA15">
        <f>BAWANA!X15+BAWANA!Y15</f>
        <v>26.34</v>
      </c>
      <c r="AB15">
        <f>BAWANA!AE15+BAWANA!AF15</f>
        <v>26.34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267.32000000000005</v>
      </c>
      <c r="E16">
        <f>BAWANA!AM16</f>
        <v>0</v>
      </c>
      <c r="F16">
        <f t="shared" si="4"/>
        <v>256</v>
      </c>
      <c r="G16">
        <f t="shared" si="5"/>
        <v>267.32000000000005</v>
      </c>
      <c r="H16" s="112"/>
      <c r="I16">
        <f>BRPL_EOD!AI16+BRPL_EOD!AJ16</f>
        <v>134.61000000000001</v>
      </c>
      <c r="J16">
        <f>BYPL_EOD!AI16+BYPL_EOD!AJ16</f>
        <v>47.41</v>
      </c>
      <c r="K16">
        <f>MES_EOD!AI16+MES_EOD!AJ16</f>
        <v>5</v>
      </c>
      <c r="L16">
        <f>NDMC_EOD!AI16+NDMC_EOD!AJ16</f>
        <v>23</v>
      </c>
      <c r="M16">
        <f>TPDDL_EOD!AI16+TPDDL_EOD!AJ16</f>
        <v>57.3</v>
      </c>
      <c r="N16">
        <f t="shared" si="0"/>
        <v>267.32</v>
      </c>
      <c r="O16" s="112">
        <f t="shared" si="1"/>
        <v>0</v>
      </c>
      <c r="P16">
        <v>134.61000000000004</v>
      </c>
      <c r="Q16">
        <v>47.410000000000004</v>
      </c>
      <c r="R16">
        <v>5.0000000000000009</v>
      </c>
      <c r="S16">
        <v>23.000000000000004</v>
      </c>
      <c r="T16">
        <v>57.300000000000011</v>
      </c>
      <c r="U16" s="114">
        <f t="shared" si="2"/>
        <v>267.32000000000005</v>
      </c>
      <c r="V16" s="112">
        <f t="shared" si="3"/>
        <v>0</v>
      </c>
      <c r="Y16">
        <f>BAWANA!AW16+BAWANA!AX16</f>
        <v>26.34</v>
      </c>
      <c r="Z16">
        <f>BAWANA!BD16+BAWANA!BE16</f>
        <v>26.34</v>
      </c>
      <c r="AA16">
        <f>BAWANA!X16+BAWANA!Y16</f>
        <v>26.34</v>
      </c>
      <c r="AB16">
        <f>BAWANA!AE16+BAWANA!AF16</f>
        <v>26.34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267.32000000000005</v>
      </c>
      <c r="E17">
        <f>BAWANA!AM17</f>
        <v>0</v>
      </c>
      <c r="F17">
        <f t="shared" si="4"/>
        <v>256</v>
      </c>
      <c r="G17">
        <f t="shared" si="5"/>
        <v>267.32000000000005</v>
      </c>
      <c r="H17" s="112"/>
      <c r="I17">
        <f>BRPL_EOD!AI17+BRPL_EOD!AJ17</f>
        <v>134.61000000000001</v>
      </c>
      <c r="J17">
        <f>BYPL_EOD!AI17+BYPL_EOD!AJ17</f>
        <v>47.41</v>
      </c>
      <c r="K17">
        <f>MES_EOD!AI17+MES_EOD!AJ17</f>
        <v>5</v>
      </c>
      <c r="L17">
        <f>NDMC_EOD!AI17+NDMC_EOD!AJ17</f>
        <v>23</v>
      </c>
      <c r="M17">
        <f>TPDDL_EOD!AI17+TPDDL_EOD!AJ17</f>
        <v>57.3</v>
      </c>
      <c r="N17">
        <f t="shared" si="0"/>
        <v>267.32</v>
      </c>
      <c r="O17" s="112">
        <f t="shared" si="1"/>
        <v>0</v>
      </c>
      <c r="P17">
        <v>134.61000000000004</v>
      </c>
      <c r="Q17">
        <v>47.410000000000004</v>
      </c>
      <c r="R17">
        <v>5.0000000000000009</v>
      </c>
      <c r="S17">
        <v>23.000000000000004</v>
      </c>
      <c r="T17">
        <v>57.300000000000011</v>
      </c>
      <c r="U17" s="114">
        <f t="shared" si="2"/>
        <v>267.32000000000005</v>
      </c>
      <c r="V17" s="112">
        <f t="shared" si="3"/>
        <v>0</v>
      </c>
      <c r="Y17">
        <f>BAWANA!AW17+BAWANA!AX17</f>
        <v>26.34</v>
      </c>
      <c r="Z17">
        <f>BAWANA!BD17+BAWANA!BE17</f>
        <v>26.34</v>
      </c>
      <c r="AA17">
        <f>BAWANA!X17+BAWANA!Y17</f>
        <v>26.34</v>
      </c>
      <c r="AB17">
        <f>BAWANA!AE17+BAWANA!AF17</f>
        <v>26.34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267.32000000000005</v>
      </c>
      <c r="E18">
        <f>BAWANA!AM18</f>
        <v>0</v>
      </c>
      <c r="F18">
        <f t="shared" si="4"/>
        <v>256</v>
      </c>
      <c r="G18">
        <f t="shared" si="5"/>
        <v>267.32000000000005</v>
      </c>
      <c r="H18" s="112"/>
      <c r="I18">
        <f>BRPL_EOD!AI18+BRPL_EOD!AJ18</f>
        <v>134.61000000000001</v>
      </c>
      <c r="J18">
        <f>BYPL_EOD!AI18+BYPL_EOD!AJ18</f>
        <v>47.41</v>
      </c>
      <c r="K18">
        <f>MES_EOD!AI18+MES_EOD!AJ18</f>
        <v>5</v>
      </c>
      <c r="L18">
        <f>NDMC_EOD!AI18+NDMC_EOD!AJ18</f>
        <v>23</v>
      </c>
      <c r="M18">
        <f>TPDDL_EOD!AI18+TPDDL_EOD!AJ18</f>
        <v>57.3</v>
      </c>
      <c r="N18">
        <f t="shared" si="0"/>
        <v>267.32</v>
      </c>
      <c r="O18" s="112">
        <f t="shared" si="1"/>
        <v>0</v>
      </c>
      <c r="P18">
        <v>134.61000000000004</v>
      </c>
      <c r="Q18">
        <v>47.410000000000004</v>
      </c>
      <c r="R18">
        <v>5.0000000000000009</v>
      </c>
      <c r="S18">
        <v>23.000000000000004</v>
      </c>
      <c r="T18">
        <v>57.300000000000011</v>
      </c>
      <c r="U18" s="114">
        <f t="shared" si="2"/>
        <v>267.32000000000005</v>
      </c>
      <c r="V18" s="112">
        <f t="shared" si="3"/>
        <v>0</v>
      </c>
      <c r="Y18">
        <f>BAWANA!AW18+BAWANA!AX18</f>
        <v>26.34</v>
      </c>
      <c r="Z18">
        <f>BAWANA!BD18+BAWANA!BE18</f>
        <v>26.34</v>
      </c>
      <c r="AA18">
        <f>BAWANA!X18+BAWANA!Y18</f>
        <v>26.34</v>
      </c>
      <c r="AB18">
        <f>BAWANA!AE18+BAWANA!AF18</f>
        <v>26.34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267.32000000000005</v>
      </c>
      <c r="E19">
        <f>BAWANA!AM19</f>
        <v>0</v>
      </c>
      <c r="F19">
        <f t="shared" si="4"/>
        <v>256</v>
      </c>
      <c r="G19">
        <f t="shared" si="5"/>
        <v>267.32000000000005</v>
      </c>
      <c r="H19" s="112"/>
      <c r="I19">
        <f>BRPL_EOD!AI19+BRPL_EOD!AJ19</f>
        <v>134.61000000000001</v>
      </c>
      <c r="J19">
        <f>BYPL_EOD!AI19+BYPL_EOD!AJ19</f>
        <v>47.41</v>
      </c>
      <c r="K19">
        <f>MES_EOD!AI19+MES_EOD!AJ19</f>
        <v>5</v>
      </c>
      <c r="L19">
        <f>NDMC_EOD!AI19+NDMC_EOD!AJ19</f>
        <v>23</v>
      </c>
      <c r="M19">
        <f>TPDDL_EOD!AI19+TPDDL_EOD!AJ19</f>
        <v>57.3</v>
      </c>
      <c r="N19">
        <f t="shared" si="0"/>
        <v>267.32</v>
      </c>
      <c r="O19" s="112">
        <f t="shared" si="1"/>
        <v>0</v>
      </c>
      <c r="P19">
        <v>134.61000000000004</v>
      </c>
      <c r="Q19">
        <v>47.410000000000004</v>
      </c>
      <c r="R19">
        <v>5.0000000000000009</v>
      </c>
      <c r="S19">
        <v>23.000000000000004</v>
      </c>
      <c r="T19">
        <v>57.300000000000011</v>
      </c>
      <c r="U19" s="114">
        <f t="shared" si="2"/>
        <v>267.32000000000005</v>
      </c>
      <c r="V19" s="112">
        <f t="shared" si="3"/>
        <v>0</v>
      </c>
      <c r="Y19">
        <f>BAWANA!AW19+BAWANA!AX19</f>
        <v>26.34</v>
      </c>
      <c r="Z19">
        <f>BAWANA!BD19+BAWANA!BE19</f>
        <v>26.34</v>
      </c>
      <c r="AA19">
        <f>BAWANA!X19+BAWANA!Y19</f>
        <v>26.34</v>
      </c>
      <c r="AB19">
        <f>BAWANA!AE19+BAWANA!AF19</f>
        <v>26.34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267.32000000000005</v>
      </c>
      <c r="E20">
        <f>BAWANA!AM20</f>
        <v>0</v>
      </c>
      <c r="F20">
        <f t="shared" si="4"/>
        <v>256</v>
      </c>
      <c r="G20">
        <f t="shared" si="5"/>
        <v>267.32000000000005</v>
      </c>
      <c r="H20" s="112"/>
      <c r="I20">
        <f>BRPL_EOD!AI20+BRPL_EOD!AJ20</f>
        <v>134.61000000000001</v>
      </c>
      <c r="J20">
        <f>BYPL_EOD!AI20+BYPL_EOD!AJ20</f>
        <v>47.41</v>
      </c>
      <c r="K20">
        <f>MES_EOD!AI20+MES_EOD!AJ20</f>
        <v>5</v>
      </c>
      <c r="L20">
        <f>NDMC_EOD!AI20+NDMC_EOD!AJ20</f>
        <v>23</v>
      </c>
      <c r="M20">
        <f>TPDDL_EOD!AI20+TPDDL_EOD!AJ20</f>
        <v>57.3</v>
      </c>
      <c r="N20">
        <f t="shared" si="0"/>
        <v>267.32</v>
      </c>
      <c r="O20" s="112">
        <f t="shared" si="1"/>
        <v>0</v>
      </c>
      <c r="P20">
        <v>134.61000000000004</v>
      </c>
      <c r="Q20">
        <v>47.410000000000004</v>
      </c>
      <c r="R20">
        <v>5.0000000000000009</v>
      </c>
      <c r="S20">
        <v>23.000000000000004</v>
      </c>
      <c r="T20">
        <v>57.300000000000011</v>
      </c>
      <c r="U20" s="114">
        <f t="shared" si="2"/>
        <v>267.32000000000005</v>
      </c>
      <c r="V20" s="112">
        <f t="shared" si="3"/>
        <v>0</v>
      </c>
      <c r="Y20">
        <f>BAWANA!AW20+BAWANA!AX20</f>
        <v>26.34</v>
      </c>
      <c r="Z20">
        <f>BAWANA!BD20+BAWANA!BE20</f>
        <v>26.34</v>
      </c>
      <c r="AA20">
        <f>BAWANA!X20+BAWANA!Y20</f>
        <v>26.34</v>
      </c>
      <c r="AB20">
        <f>BAWANA!AE20+BAWANA!AF20</f>
        <v>26.34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267.32000000000005</v>
      </c>
      <c r="E21">
        <f>BAWANA!AM21</f>
        <v>0</v>
      </c>
      <c r="F21">
        <f t="shared" si="4"/>
        <v>256</v>
      </c>
      <c r="G21">
        <f t="shared" si="5"/>
        <v>267.32000000000005</v>
      </c>
      <c r="H21" s="112"/>
      <c r="I21">
        <f>BRPL_EOD!AI21+BRPL_EOD!AJ21</f>
        <v>134.61000000000001</v>
      </c>
      <c r="J21">
        <f>BYPL_EOD!AI21+BYPL_EOD!AJ21</f>
        <v>47.41</v>
      </c>
      <c r="K21">
        <f>MES_EOD!AI21+MES_EOD!AJ21</f>
        <v>5</v>
      </c>
      <c r="L21">
        <f>NDMC_EOD!AI21+NDMC_EOD!AJ21</f>
        <v>23</v>
      </c>
      <c r="M21">
        <f>TPDDL_EOD!AI21+TPDDL_EOD!AJ21</f>
        <v>57.3</v>
      </c>
      <c r="N21">
        <f t="shared" si="0"/>
        <v>267.32</v>
      </c>
      <c r="O21" s="112">
        <f t="shared" si="1"/>
        <v>0</v>
      </c>
      <c r="P21">
        <v>134.61000000000004</v>
      </c>
      <c r="Q21">
        <v>47.410000000000004</v>
      </c>
      <c r="R21">
        <v>5.0000000000000009</v>
      </c>
      <c r="S21">
        <v>23.000000000000004</v>
      </c>
      <c r="T21">
        <v>57.300000000000011</v>
      </c>
      <c r="U21" s="114">
        <f t="shared" si="2"/>
        <v>267.32000000000005</v>
      </c>
      <c r="V21" s="112">
        <f t="shared" si="3"/>
        <v>0</v>
      </c>
      <c r="Y21">
        <f>BAWANA!AW21+BAWANA!AX21</f>
        <v>26.34</v>
      </c>
      <c r="Z21">
        <f>BAWANA!BD21+BAWANA!BE21</f>
        <v>26.34</v>
      </c>
      <c r="AA21">
        <f>BAWANA!X21+BAWANA!Y21</f>
        <v>26.34</v>
      </c>
      <c r="AB21">
        <f>BAWANA!AE21+BAWANA!AF21</f>
        <v>26.34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267.32000000000005</v>
      </c>
      <c r="E22">
        <f>BAWANA!AM22</f>
        <v>0</v>
      </c>
      <c r="F22">
        <f t="shared" si="4"/>
        <v>256</v>
      </c>
      <c r="G22">
        <f t="shared" si="5"/>
        <v>267.32000000000005</v>
      </c>
      <c r="H22" s="112"/>
      <c r="I22">
        <f>BRPL_EOD!AI22+BRPL_EOD!AJ22</f>
        <v>134.61000000000001</v>
      </c>
      <c r="J22">
        <f>BYPL_EOD!AI22+BYPL_EOD!AJ22</f>
        <v>47.41</v>
      </c>
      <c r="K22">
        <f>MES_EOD!AI22+MES_EOD!AJ22</f>
        <v>5</v>
      </c>
      <c r="L22">
        <f>NDMC_EOD!AI22+NDMC_EOD!AJ22</f>
        <v>23</v>
      </c>
      <c r="M22">
        <f>TPDDL_EOD!AI22+TPDDL_EOD!AJ22</f>
        <v>57.3</v>
      </c>
      <c r="N22">
        <f t="shared" si="0"/>
        <v>267.32</v>
      </c>
      <c r="O22" s="112">
        <f t="shared" si="1"/>
        <v>0</v>
      </c>
      <c r="P22">
        <v>134.61000000000004</v>
      </c>
      <c r="Q22">
        <v>47.410000000000004</v>
      </c>
      <c r="R22">
        <v>5.0000000000000009</v>
      </c>
      <c r="S22">
        <v>23.000000000000004</v>
      </c>
      <c r="T22">
        <v>57.300000000000011</v>
      </c>
      <c r="U22" s="114">
        <f t="shared" si="2"/>
        <v>267.32000000000005</v>
      </c>
      <c r="V22" s="112">
        <f t="shared" si="3"/>
        <v>0</v>
      </c>
      <c r="Y22">
        <f>BAWANA!AW22+BAWANA!AX22</f>
        <v>26.34</v>
      </c>
      <c r="Z22">
        <f>BAWANA!BD22+BAWANA!BE22</f>
        <v>26.34</v>
      </c>
      <c r="AA22">
        <f>BAWANA!X22+BAWANA!Y22</f>
        <v>26.34</v>
      </c>
      <c r="AB22">
        <f>BAWANA!AE22+BAWANA!AF22</f>
        <v>26.34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267.32000000000005</v>
      </c>
      <c r="E23">
        <f>BAWANA!AM23</f>
        <v>0</v>
      </c>
      <c r="F23">
        <f t="shared" si="4"/>
        <v>256</v>
      </c>
      <c r="G23">
        <f t="shared" si="5"/>
        <v>267.32000000000005</v>
      </c>
      <c r="H23" s="112"/>
      <c r="I23">
        <f>BRPL_EOD!AI23+BRPL_EOD!AJ23</f>
        <v>134.61000000000001</v>
      </c>
      <c r="J23">
        <f>BYPL_EOD!AI23+BYPL_EOD!AJ23</f>
        <v>47.41</v>
      </c>
      <c r="K23">
        <f>MES_EOD!AI23+MES_EOD!AJ23</f>
        <v>5</v>
      </c>
      <c r="L23">
        <f>NDMC_EOD!AI23+NDMC_EOD!AJ23</f>
        <v>23</v>
      </c>
      <c r="M23">
        <f>TPDDL_EOD!AI23+TPDDL_EOD!AJ23</f>
        <v>57.3</v>
      </c>
      <c r="N23">
        <f t="shared" si="0"/>
        <v>267.32</v>
      </c>
      <c r="O23" s="112">
        <f t="shared" si="1"/>
        <v>0</v>
      </c>
      <c r="P23">
        <v>134.61000000000004</v>
      </c>
      <c r="Q23">
        <v>47.410000000000004</v>
      </c>
      <c r="R23">
        <v>5.0000000000000009</v>
      </c>
      <c r="S23">
        <v>23.000000000000004</v>
      </c>
      <c r="T23">
        <v>57.300000000000011</v>
      </c>
      <c r="U23" s="114">
        <f t="shared" si="2"/>
        <v>267.32000000000005</v>
      </c>
      <c r="V23" s="112">
        <f t="shared" si="3"/>
        <v>0</v>
      </c>
      <c r="Y23">
        <f>BAWANA!AW23+BAWANA!AX23</f>
        <v>26.34</v>
      </c>
      <c r="Z23">
        <f>BAWANA!BD23+BAWANA!BE23</f>
        <v>26.34</v>
      </c>
      <c r="AA23">
        <f>BAWANA!X23+BAWANA!Y23</f>
        <v>26.34</v>
      </c>
      <c r="AB23">
        <f>BAWANA!AE23+BAWANA!AF23</f>
        <v>26.34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267.32000000000005</v>
      </c>
      <c r="E24">
        <f>BAWANA!AM24</f>
        <v>0</v>
      </c>
      <c r="F24">
        <f t="shared" si="4"/>
        <v>256</v>
      </c>
      <c r="G24">
        <f t="shared" si="5"/>
        <v>267.32000000000005</v>
      </c>
      <c r="H24" s="112"/>
      <c r="I24">
        <f>BRPL_EOD!AI24+BRPL_EOD!AJ24</f>
        <v>134.61000000000001</v>
      </c>
      <c r="J24">
        <f>BYPL_EOD!AI24+BYPL_EOD!AJ24</f>
        <v>47.41</v>
      </c>
      <c r="K24">
        <f>MES_EOD!AI24+MES_EOD!AJ24</f>
        <v>5</v>
      </c>
      <c r="L24">
        <f>NDMC_EOD!AI24+NDMC_EOD!AJ24</f>
        <v>23</v>
      </c>
      <c r="M24">
        <f>TPDDL_EOD!AI24+TPDDL_EOD!AJ24</f>
        <v>57.3</v>
      </c>
      <c r="N24">
        <f t="shared" si="0"/>
        <v>267.32</v>
      </c>
      <c r="O24" s="112">
        <f t="shared" si="1"/>
        <v>0</v>
      </c>
      <c r="P24">
        <v>134.61000000000004</v>
      </c>
      <c r="Q24">
        <v>47.410000000000004</v>
      </c>
      <c r="R24">
        <v>5.0000000000000009</v>
      </c>
      <c r="S24">
        <v>23.000000000000004</v>
      </c>
      <c r="T24">
        <v>57.300000000000011</v>
      </c>
      <c r="U24" s="114">
        <f t="shared" si="2"/>
        <v>267.32000000000005</v>
      </c>
      <c r="V24" s="112">
        <f t="shared" si="3"/>
        <v>0</v>
      </c>
      <c r="Y24">
        <f>BAWANA!AW24+BAWANA!AX24</f>
        <v>26.34</v>
      </c>
      <c r="Z24">
        <f>BAWANA!BD24+BAWANA!BE24</f>
        <v>26.34</v>
      </c>
      <c r="AA24">
        <f>BAWANA!X24+BAWANA!Y24</f>
        <v>26.34</v>
      </c>
      <c r="AB24">
        <f>BAWANA!AE24+BAWANA!AF24</f>
        <v>26.34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267.32000000000005</v>
      </c>
      <c r="E25">
        <f>BAWANA!AM25</f>
        <v>0</v>
      </c>
      <c r="F25">
        <f t="shared" si="4"/>
        <v>256</v>
      </c>
      <c r="G25">
        <f t="shared" si="5"/>
        <v>267.32000000000005</v>
      </c>
      <c r="H25" s="112"/>
      <c r="I25">
        <f>BRPL_EOD!AI25+BRPL_EOD!AJ25</f>
        <v>134.61000000000001</v>
      </c>
      <c r="J25">
        <f>BYPL_EOD!AI25+BYPL_EOD!AJ25</f>
        <v>47.41</v>
      </c>
      <c r="K25">
        <f>MES_EOD!AI25+MES_EOD!AJ25</f>
        <v>5</v>
      </c>
      <c r="L25">
        <f>NDMC_EOD!AI25+NDMC_EOD!AJ25</f>
        <v>23</v>
      </c>
      <c r="M25">
        <f>TPDDL_EOD!AI25+TPDDL_EOD!AJ25</f>
        <v>57.3</v>
      </c>
      <c r="N25">
        <f t="shared" si="0"/>
        <v>267.32</v>
      </c>
      <c r="O25" s="112">
        <f t="shared" si="1"/>
        <v>0</v>
      </c>
      <c r="P25">
        <v>134.61000000000004</v>
      </c>
      <c r="Q25">
        <v>47.410000000000004</v>
      </c>
      <c r="R25">
        <v>5.0000000000000009</v>
      </c>
      <c r="S25">
        <v>23.000000000000004</v>
      </c>
      <c r="T25">
        <v>57.300000000000011</v>
      </c>
      <c r="U25" s="114">
        <f t="shared" si="2"/>
        <v>267.32000000000005</v>
      </c>
      <c r="V25" s="112">
        <f t="shared" si="3"/>
        <v>0</v>
      </c>
      <c r="Y25">
        <f>BAWANA!AW25+BAWANA!AX25</f>
        <v>26.34</v>
      </c>
      <c r="Z25">
        <f>BAWANA!BD25+BAWANA!BE25</f>
        <v>26.34</v>
      </c>
      <c r="AA25">
        <f>BAWANA!X25+BAWANA!Y25</f>
        <v>26.34</v>
      </c>
      <c r="AB25">
        <f>BAWANA!AE25+BAWANA!AF25</f>
        <v>26.34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267.32000000000005</v>
      </c>
      <c r="E26">
        <f>BAWANA!AM26</f>
        <v>0</v>
      </c>
      <c r="F26">
        <f t="shared" si="4"/>
        <v>256</v>
      </c>
      <c r="G26">
        <f t="shared" si="5"/>
        <v>267.32000000000005</v>
      </c>
      <c r="H26" s="112"/>
      <c r="I26">
        <f>BRPL_EOD!AI26+BRPL_EOD!AJ26</f>
        <v>134.61000000000001</v>
      </c>
      <c r="J26">
        <f>BYPL_EOD!AI26+BYPL_EOD!AJ26</f>
        <v>47.41</v>
      </c>
      <c r="K26">
        <f>MES_EOD!AI26+MES_EOD!AJ26</f>
        <v>5</v>
      </c>
      <c r="L26">
        <f>NDMC_EOD!AI26+NDMC_EOD!AJ26</f>
        <v>23</v>
      </c>
      <c r="M26">
        <f>TPDDL_EOD!AI26+TPDDL_EOD!AJ26</f>
        <v>57.3</v>
      </c>
      <c r="N26">
        <f t="shared" si="0"/>
        <v>267.32</v>
      </c>
      <c r="O26" s="112">
        <f t="shared" si="1"/>
        <v>0</v>
      </c>
      <c r="P26">
        <v>134.61000000000004</v>
      </c>
      <c r="Q26">
        <v>47.410000000000004</v>
      </c>
      <c r="R26">
        <v>5.0000000000000009</v>
      </c>
      <c r="S26">
        <v>23.000000000000004</v>
      </c>
      <c r="T26">
        <v>57.300000000000011</v>
      </c>
      <c r="U26" s="114">
        <f t="shared" si="2"/>
        <v>267.32000000000005</v>
      </c>
      <c r="V26" s="112">
        <f t="shared" si="3"/>
        <v>0</v>
      </c>
      <c r="Y26">
        <f>BAWANA!AW26+BAWANA!AX26</f>
        <v>26.34</v>
      </c>
      <c r="Z26">
        <f>BAWANA!BD26+BAWANA!BE26</f>
        <v>26.34</v>
      </c>
      <c r="AA26">
        <f>BAWANA!X26+BAWANA!Y26</f>
        <v>26.34</v>
      </c>
      <c r="AB26">
        <f>BAWANA!AE26+BAWANA!AF26</f>
        <v>26.34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267.32000000000005</v>
      </c>
      <c r="E27">
        <f>BAWANA!AM27</f>
        <v>0</v>
      </c>
      <c r="F27">
        <f t="shared" si="4"/>
        <v>256</v>
      </c>
      <c r="G27">
        <f t="shared" si="5"/>
        <v>267.32000000000005</v>
      </c>
      <c r="H27" s="112"/>
      <c r="I27">
        <f>BRPL_EOD!AI27+BRPL_EOD!AJ27</f>
        <v>134.61000000000001</v>
      </c>
      <c r="J27">
        <f>BYPL_EOD!AI27+BYPL_EOD!AJ27</f>
        <v>47.41</v>
      </c>
      <c r="K27">
        <f>MES_EOD!AI27+MES_EOD!AJ27</f>
        <v>5</v>
      </c>
      <c r="L27">
        <f>NDMC_EOD!AI27+NDMC_EOD!AJ27</f>
        <v>23</v>
      </c>
      <c r="M27">
        <f>TPDDL_EOD!AI27+TPDDL_EOD!AJ27</f>
        <v>57.3</v>
      </c>
      <c r="N27">
        <f t="shared" si="0"/>
        <v>267.32</v>
      </c>
      <c r="O27" s="112">
        <f t="shared" si="1"/>
        <v>0</v>
      </c>
      <c r="P27">
        <v>134.61000000000004</v>
      </c>
      <c r="Q27">
        <v>47.410000000000004</v>
      </c>
      <c r="R27">
        <v>5.0000000000000009</v>
      </c>
      <c r="S27">
        <v>23.000000000000004</v>
      </c>
      <c r="T27">
        <v>57.300000000000011</v>
      </c>
      <c r="U27" s="114">
        <f t="shared" si="2"/>
        <v>267.32000000000005</v>
      </c>
      <c r="V27" s="112">
        <f t="shared" si="3"/>
        <v>0</v>
      </c>
      <c r="Y27">
        <f>BAWANA!AW27+BAWANA!AX27</f>
        <v>26.34</v>
      </c>
      <c r="Z27">
        <f>BAWANA!BD27+BAWANA!BE27</f>
        <v>26.34</v>
      </c>
      <c r="AA27">
        <f>BAWANA!X27+BAWANA!Y27</f>
        <v>26.34</v>
      </c>
      <c r="AB27">
        <f>BAWANA!AE27+BAWANA!AF27</f>
        <v>26.34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267.32000000000005</v>
      </c>
      <c r="E28">
        <f>BAWANA!AM28</f>
        <v>0</v>
      </c>
      <c r="F28">
        <f t="shared" si="4"/>
        <v>256</v>
      </c>
      <c r="G28">
        <f t="shared" si="5"/>
        <v>267.32000000000005</v>
      </c>
      <c r="H28" s="112"/>
      <c r="I28">
        <f>BRPL_EOD!AI28+BRPL_EOD!AJ28</f>
        <v>134.61000000000001</v>
      </c>
      <c r="J28">
        <f>BYPL_EOD!AI28+BYPL_EOD!AJ28</f>
        <v>47.41</v>
      </c>
      <c r="K28">
        <f>MES_EOD!AI28+MES_EOD!AJ28</f>
        <v>5</v>
      </c>
      <c r="L28">
        <f>NDMC_EOD!AI28+NDMC_EOD!AJ28</f>
        <v>23</v>
      </c>
      <c r="M28">
        <f>TPDDL_EOD!AI28+TPDDL_EOD!AJ28</f>
        <v>57.3</v>
      </c>
      <c r="N28">
        <f t="shared" si="0"/>
        <v>267.32</v>
      </c>
      <c r="O28" s="112">
        <f t="shared" si="1"/>
        <v>0</v>
      </c>
      <c r="P28">
        <v>134.61000000000004</v>
      </c>
      <c r="Q28">
        <v>47.410000000000004</v>
      </c>
      <c r="R28">
        <v>5.0000000000000009</v>
      </c>
      <c r="S28">
        <v>23.000000000000004</v>
      </c>
      <c r="T28">
        <v>57.300000000000011</v>
      </c>
      <c r="U28" s="114">
        <f t="shared" si="2"/>
        <v>267.32000000000005</v>
      </c>
      <c r="V28" s="112">
        <f t="shared" si="3"/>
        <v>0</v>
      </c>
      <c r="Y28">
        <f>BAWANA!AW28+BAWANA!AX28</f>
        <v>26.34</v>
      </c>
      <c r="Z28">
        <f>BAWANA!BD28+BAWANA!BE28</f>
        <v>26.34</v>
      </c>
      <c r="AA28">
        <f>BAWANA!X28+BAWANA!Y28</f>
        <v>26.34</v>
      </c>
      <c r="AB28">
        <f>BAWANA!AE28+BAWANA!AF28</f>
        <v>26.34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267.32000000000005</v>
      </c>
      <c r="E29">
        <f>BAWANA!AM29</f>
        <v>0</v>
      </c>
      <c r="F29">
        <f t="shared" si="4"/>
        <v>256</v>
      </c>
      <c r="G29">
        <f t="shared" si="5"/>
        <v>267.32000000000005</v>
      </c>
      <c r="H29" s="112"/>
      <c r="I29">
        <f>BRPL_EOD!AI29+BRPL_EOD!AJ29</f>
        <v>134.61000000000001</v>
      </c>
      <c r="J29">
        <f>BYPL_EOD!AI29+BYPL_EOD!AJ29</f>
        <v>47.41</v>
      </c>
      <c r="K29">
        <f>MES_EOD!AI29+MES_EOD!AJ29</f>
        <v>5</v>
      </c>
      <c r="L29">
        <f>NDMC_EOD!AI29+NDMC_EOD!AJ29</f>
        <v>23</v>
      </c>
      <c r="M29">
        <f>TPDDL_EOD!AI29+TPDDL_EOD!AJ29</f>
        <v>57.3</v>
      </c>
      <c r="N29">
        <f t="shared" si="0"/>
        <v>267.32</v>
      </c>
      <c r="O29" s="112">
        <f t="shared" si="1"/>
        <v>0</v>
      </c>
      <c r="P29">
        <v>134.61000000000004</v>
      </c>
      <c r="Q29">
        <v>47.410000000000004</v>
      </c>
      <c r="R29">
        <v>5.0000000000000009</v>
      </c>
      <c r="S29">
        <v>23.000000000000004</v>
      </c>
      <c r="T29">
        <v>57.300000000000011</v>
      </c>
      <c r="U29" s="114">
        <f t="shared" si="2"/>
        <v>267.32000000000005</v>
      </c>
      <c r="V29" s="112">
        <f t="shared" si="3"/>
        <v>0</v>
      </c>
      <c r="Y29">
        <f>BAWANA!AW29+BAWANA!AX29</f>
        <v>26.34</v>
      </c>
      <c r="Z29">
        <f>BAWANA!BD29+BAWANA!BE29</f>
        <v>26.34</v>
      </c>
      <c r="AA29">
        <f>BAWANA!X29+BAWANA!Y29</f>
        <v>26.34</v>
      </c>
      <c r="AB29">
        <f>BAWANA!AE29+BAWANA!AF29</f>
        <v>26.34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267.32000000000005</v>
      </c>
      <c r="E30">
        <f>BAWANA!AM30</f>
        <v>0</v>
      </c>
      <c r="F30">
        <f t="shared" si="4"/>
        <v>256</v>
      </c>
      <c r="G30">
        <f t="shared" si="5"/>
        <v>267.32000000000005</v>
      </c>
      <c r="H30" s="112"/>
      <c r="I30">
        <f>BRPL_EOD!AI30+BRPL_EOD!AJ30</f>
        <v>134.61000000000001</v>
      </c>
      <c r="J30">
        <f>BYPL_EOD!AI30+BYPL_EOD!AJ30</f>
        <v>47.41</v>
      </c>
      <c r="K30">
        <f>MES_EOD!AI30+MES_EOD!AJ30</f>
        <v>5</v>
      </c>
      <c r="L30">
        <f>NDMC_EOD!AI30+NDMC_EOD!AJ30</f>
        <v>23</v>
      </c>
      <c r="M30">
        <f>TPDDL_EOD!AI30+TPDDL_EOD!AJ30</f>
        <v>57.3</v>
      </c>
      <c r="N30">
        <f t="shared" si="0"/>
        <v>267.32</v>
      </c>
      <c r="O30" s="112">
        <f t="shared" si="1"/>
        <v>0</v>
      </c>
      <c r="P30">
        <v>134.61000000000004</v>
      </c>
      <c r="Q30">
        <v>47.410000000000004</v>
      </c>
      <c r="R30">
        <v>5.0000000000000009</v>
      </c>
      <c r="S30">
        <v>23.000000000000004</v>
      </c>
      <c r="T30">
        <v>57.300000000000011</v>
      </c>
      <c r="U30" s="114">
        <f t="shared" si="2"/>
        <v>267.32000000000005</v>
      </c>
      <c r="V30" s="112">
        <f t="shared" si="3"/>
        <v>0</v>
      </c>
      <c r="Y30">
        <f>BAWANA!AW30+BAWANA!AX30</f>
        <v>26.34</v>
      </c>
      <c r="Z30">
        <f>BAWANA!BD30+BAWANA!BE30</f>
        <v>26.34</v>
      </c>
      <c r="AA30">
        <f>BAWANA!X30+BAWANA!Y30</f>
        <v>26.34</v>
      </c>
      <c r="AB30">
        <f>BAWANA!AE30+BAWANA!AF30</f>
        <v>26.34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267.32000000000005</v>
      </c>
      <c r="E31">
        <f>BAWANA!AM31</f>
        <v>0</v>
      </c>
      <c r="F31">
        <f t="shared" si="4"/>
        <v>256</v>
      </c>
      <c r="G31">
        <f t="shared" si="5"/>
        <v>267.32000000000005</v>
      </c>
      <c r="H31" s="112"/>
      <c r="I31">
        <f>BRPL_EOD!AI31+BRPL_EOD!AJ31</f>
        <v>134.61000000000001</v>
      </c>
      <c r="J31">
        <f>BYPL_EOD!AI31+BYPL_EOD!AJ31</f>
        <v>47.41</v>
      </c>
      <c r="K31">
        <f>MES_EOD!AI31+MES_EOD!AJ31</f>
        <v>5</v>
      </c>
      <c r="L31">
        <f>NDMC_EOD!AI31+NDMC_EOD!AJ31</f>
        <v>23</v>
      </c>
      <c r="M31">
        <f>TPDDL_EOD!AI31+TPDDL_EOD!AJ31</f>
        <v>57.3</v>
      </c>
      <c r="N31">
        <f t="shared" si="0"/>
        <v>267.32</v>
      </c>
      <c r="O31" s="112">
        <f t="shared" si="1"/>
        <v>0</v>
      </c>
      <c r="P31">
        <v>134.61000000000004</v>
      </c>
      <c r="Q31">
        <v>47.410000000000004</v>
      </c>
      <c r="R31">
        <v>5.0000000000000009</v>
      </c>
      <c r="S31">
        <v>23.000000000000004</v>
      </c>
      <c r="T31">
        <v>57.300000000000011</v>
      </c>
      <c r="U31" s="114">
        <f t="shared" si="2"/>
        <v>267.32000000000005</v>
      </c>
      <c r="V31" s="112">
        <f t="shared" si="3"/>
        <v>0</v>
      </c>
      <c r="Y31">
        <f>BAWANA!AW31+BAWANA!AX31</f>
        <v>26.34</v>
      </c>
      <c r="Z31">
        <f>BAWANA!BD31+BAWANA!BE31</f>
        <v>26.34</v>
      </c>
      <c r="AA31">
        <f>BAWANA!X31+BAWANA!Y31</f>
        <v>26.34</v>
      </c>
      <c r="AB31">
        <f>BAWANA!AE31+BAWANA!AF31</f>
        <v>26.34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277.22000000000003</v>
      </c>
      <c r="E32">
        <f>BAWANA!AM32</f>
        <v>0</v>
      </c>
      <c r="F32">
        <f t="shared" si="4"/>
        <v>256</v>
      </c>
      <c r="G32">
        <f t="shared" si="5"/>
        <v>277.22000000000003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277.22000000000003</v>
      </c>
      <c r="O32" s="112">
        <f t="shared" si="1"/>
        <v>0</v>
      </c>
      <c r="P32">
        <v>134.61000000000001</v>
      </c>
      <c r="Q32">
        <v>45</v>
      </c>
      <c r="R32">
        <v>5</v>
      </c>
      <c r="S32">
        <v>23</v>
      </c>
      <c r="T32">
        <v>69.61</v>
      </c>
      <c r="U32" s="114">
        <f t="shared" si="2"/>
        <v>277.22000000000003</v>
      </c>
      <c r="V32" s="112">
        <f t="shared" si="3"/>
        <v>0</v>
      </c>
      <c r="Y32">
        <f>BAWANA!AW32+BAWANA!AX32</f>
        <v>32</v>
      </c>
      <c r="Z32">
        <f>BAWANA!BD32+BAWANA!BE32</f>
        <v>10.78</v>
      </c>
      <c r="AA32">
        <f>BAWANA!X32+BAWANA!Y32</f>
        <v>32</v>
      </c>
      <c r="AB32">
        <f>BAWANA!AE32+BAWANA!AF32</f>
        <v>10.78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281.22000000000003</v>
      </c>
      <c r="E33">
        <f>BAWANA!AM33</f>
        <v>0</v>
      </c>
      <c r="F33">
        <f t="shared" si="4"/>
        <v>256</v>
      </c>
      <c r="G33">
        <f t="shared" si="5"/>
        <v>281.22000000000003</v>
      </c>
      <c r="H33" s="112"/>
      <c r="I33">
        <f>BRPL_EOD!AI33+BRPL_EOD!AJ33</f>
        <v>134.61000000000001</v>
      </c>
      <c r="J33">
        <f>BYPL_EOD!AI33+BYPL_EOD!AJ33</f>
        <v>49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281.22000000000003</v>
      </c>
      <c r="O33" s="112">
        <f t="shared" si="1"/>
        <v>0</v>
      </c>
      <c r="P33">
        <v>134.61000000000001</v>
      </c>
      <c r="Q33">
        <v>49</v>
      </c>
      <c r="R33">
        <v>5</v>
      </c>
      <c r="S33">
        <v>23</v>
      </c>
      <c r="T33">
        <v>69.61</v>
      </c>
      <c r="U33" s="114">
        <f t="shared" si="2"/>
        <v>281.22000000000003</v>
      </c>
      <c r="V33" s="112">
        <f t="shared" si="3"/>
        <v>0</v>
      </c>
      <c r="Y33">
        <f>BAWANA!AW33+BAWANA!AX33</f>
        <v>32</v>
      </c>
      <c r="Z33">
        <f>BAWANA!BD33+BAWANA!BE33</f>
        <v>6.78</v>
      </c>
      <c r="AA33">
        <f>BAWANA!X33+BAWANA!Y33</f>
        <v>32</v>
      </c>
      <c r="AB33">
        <f>BAWANA!AE33+BAWANA!AF33</f>
        <v>6.78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109.39</v>
      </c>
      <c r="J34">
        <f>BYPL_EOD!AI34+BYPL_EOD!AJ34</f>
        <v>49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109.39</v>
      </c>
      <c r="Q34">
        <v>49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109.39</v>
      </c>
      <c r="J35">
        <f>BYPL_EOD!AI35+BYPL_EOD!AJ35</f>
        <v>49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109.39</v>
      </c>
      <c r="Q35">
        <v>49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109.39</v>
      </c>
      <c r="J36">
        <f>BYPL_EOD!AI36+BYPL_EOD!AJ36</f>
        <v>49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109.39</v>
      </c>
      <c r="Q36">
        <v>49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109.39</v>
      </c>
      <c r="J37">
        <f>BYPL_EOD!AI37+BYPL_EOD!AJ37</f>
        <v>49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109.39</v>
      </c>
      <c r="Q37">
        <v>49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109.39</v>
      </c>
      <c r="J38">
        <f>BYPL_EOD!AI38+BYPL_EOD!AJ38</f>
        <v>49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109.39</v>
      </c>
      <c r="Q38">
        <v>49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281.22000000000003</v>
      </c>
      <c r="E39">
        <f>BAWANA!AM39</f>
        <v>0</v>
      </c>
      <c r="F39">
        <f t="shared" si="4"/>
        <v>256</v>
      </c>
      <c r="G39">
        <f t="shared" si="5"/>
        <v>281.22000000000003</v>
      </c>
      <c r="H39" s="112"/>
      <c r="I39">
        <f>BRPL_EOD!AI39+BRPL_EOD!AJ39</f>
        <v>134.61000000000001</v>
      </c>
      <c r="J39">
        <f>BYPL_EOD!AI39+BYPL_EOD!AJ39</f>
        <v>49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281.22000000000003</v>
      </c>
      <c r="O39" s="112">
        <f t="shared" si="1"/>
        <v>0</v>
      </c>
      <c r="P39">
        <v>134.61000000000001</v>
      </c>
      <c r="Q39">
        <v>49</v>
      </c>
      <c r="R39">
        <v>5</v>
      </c>
      <c r="S39">
        <v>23</v>
      </c>
      <c r="T39">
        <v>69.61</v>
      </c>
      <c r="U39" s="114">
        <f t="shared" si="2"/>
        <v>281.22000000000003</v>
      </c>
      <c r="V39" s="112">
        <f t="shared" si="3"/>
        <v>0</v>
      </c>
      <c r="Y39">
        <f>BAWANA!AW39+BAWANA!AX39</f>
        <v>6.78</v>
      </c>
      <c r="Z39">
        <f>BAWANA!BD39+BAWANA!BE39</f>
        <v>32</v>
      </c>
      <c r="AA39">
        <f>BAWANA!X39+BAWANA!Y39</f>
        <v>6.78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281.22000000000003</v>
      </c>
      <c r="E40">
        <f>BAWANA!AM40</f>
        <v>0</v>
      </c>
      <c r="F40">
        <f t="shared" si="4"/>
        <v>256</v>
      </c>
      <c r="G40">
        <f t="shared" si="5"/>
        <v>281.22000000000003</v>
      </c>
      <c r="H40" s="112"/>
      <c r="I40">
        <f>BRPL_EOD!AI40+BRPL_EOD!AJ40</f>
        <v>134.61000000000001</v>
      </c>
      <c r="J40">
        <f>BYPL_EOD!AI40+BYPL_EOD!AJ40</f>
        <v>49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281.22000000000003</v>
      </c>
      <c r="O40" s="112">
        <f t="shared" si="1"/>
        <v>0</v>
      </c>
      <c r="P40">
        <v>134.61000000000001</v>
      </c>
      <c r="Q40">
        <v>49</v>
      </c>
      <c r="R40">
        <v>5</v>
      </c>
      <c r="S40">
        <v>23</v>
      </c>
      <c r="T40">
        <v>69.61</v>
      </c>
      <c r="U40" s="114">
        <f t="shared" si="2"/>
        <v>281.22000000000003</v>
      </c>
      <c r="V40" s="112">
        <f t="shared" si="3"/>
        <v>0</v>
      </c>
      <c r="Y40">
        <f>BAWANA!AW40+BAWANA!AX40</f>
        <v>6.78</v>
      </c>
      <c r="Z40">
        <f>BAWANA!BD40+BAWANA!BE40</f>
        <v>32</v>
      </c>
      <c r="AA40">
        <f>BAWANA!X40+BAWANA!Y40</f>
        <v>6.78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281.22000000000003</v>
      </c>
      <c r="E41">
        <f>BAWANA!AM41</f>
        <v>0</v>
      </c>
      <c r="F41">
        <f t="shared" si="4"/>
        <v>256</v>
      </c>
      <c r="G41">
        <f t="shared" si="5"/>
        <v>281.22000000000003</v>
      </c>
      <c r="H41" s="112"/>
      <c r="I41">
        <f>BRPL_EOD!AI41+BRPL_EOD!AJ41</f>
        <v>134.61000000000001</v>
      </c>
      <c r="J41">
        <f>BYPL_EOD!AI41+BYPL_EOD!AJ41</f>
        <v>49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281.22000000000003</v>
      </c>
      <c r="O41" s="112">
        <f t="shared" si="1"/>
        <v>0</v>
      </c>
      <c r="P41">
        <v>134.61000000000001</v>
      </c>
      <c r="Q41">
        <v>49</v>
      </c>
      <c r="R41">
        <v>5</v>
      </c>
      <c r="S41">
        <v>23</v>
      </c>
      <c r="T41">
        <v>69.61</v>
      </c>
      <c r="U41" s="114">
        <f t="shared" si="2"/>
        <v>281.22000000000003</v>
      </c>
      <c r="V41" s="112">
        <f t="shared" si="3"/>
        <v>0</v>
      </c>
      <c r="Y41">
        <f>BAWANA!AW41+BAWANA!AX41</f>
        <v>6.78</v>
      </c>
      <c r="Z41">
        <f>BAWANA!BD41+BAWANA!BE41</f>
        <v>32</v>
      </c>
      <c r="AA41">
        <f>BAWANA!X41+BAWANA!Y41</f>
        <v>6.78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281.22000000000003</v>
      </c>
      <c r="E42">
        <f>BAWANA!AM42</f>
        <v>0</v>
      </c>
      <c r="F42">
        <f t="shared" si="4"/>
        <v>256</v>
      </c>
      <c r="G42">
        <f t="shared" si="5"/>
        <v>281.22000000000003</v>
      </c>
      <c r="H42" s="112"/>
      <c r="I42">
        <f>BRPL_EOD!AI42+BRPL_EOD!AJ42</f>
        <v>134.61000000000001</v>
      </c>
      <c r="J42">
        <f>BYPL_EOD!AI42+BYPL_EOD!AJ42</f>
        <v>49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281.22000000000003</v>
      </c>
      <c r="O42" s="112">
        <f t="shared" si="1"/>
        <v>0</v>
      </c>
      <c r="P42">
        <v>134.61000000000001</v>
      </c>
      <c r="Q42">
        <v>49</v>
      </c>
      <c r="R42">
        <v>5</v>
      </c>
      <c r="S42">
        <v>23</v>
      </c>
      <c r="T42">
        <v>69.61</v>
      </c>
      <c r="U42" s="114">
        <f t="shared" si="2"/>
        <v>281.22000000000003</v>
      </c>
      <c r="V42" s="112">
        <f t="shared" si="3"/>
        <v>0</v>
      </c>
      <c r="Y42">
        <f>BAWANA!AW42+BAWANA!AX42</f>
        <v>6.78</v>
      </c>
      <c r="Z42">
        <f>BAWANA!BD42+BAWANA!BE42</f>
        <v>32</v>
      </c>
      <c r="AA42">
        <f>BAWANA!X42+BAWANA!Y42</f>
        <v>6.78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281.22000000000003</v>
      </c>
      <c r="E43">
        <f>BAWANA!AM43</f>
        <v>0</v>
      </c>
      <c r="F43">
        <f t="shared" si="4"/>
        <v>256</v>
      </c>
      <c r="G43">
        <f t="shared" si="5"/>
        <v>281.22000000000003</v>
      </c>
      <c r="H43" s="112"/>
      <c r="I43">
        <f>BRPL_EOD!AI43+BRPL_EOD!AJ43</f>
        <v>134.61000000000001</v>
      </c>
      <c r="J43">
        <f>BYPL_EOD!AI43+BYPL_EOD!AJ43</f>
        <v>49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281.22000000000003</v>
      </c>
      <c r="O43" s="112">
        <f t="shared" si="1"/>
        <v>0</v>
      </c>
      <c r="P43">
        <v>134.61000000000001</v>
      </c>
      <c r="Q43">
        <v>49</v>
      </c>
      <c r="R43">
        <v>5</v>
      </c>
      <c r="S43">
        <v>23</v>
      </c>
      <c r="T43">
        <v>69.61</v>
      </c>
      <c r="U43" s="114">
        <f t="shared" si="2"/>
        <v>281.22000000000003</v>
      </c>
      <c r="V43" s="112">
        <f t="shared" si="3"/>
        <v>0</v>
      </c>
      <c r="Y43">
        <f>BAWANA!AW43+BAWANA!AX43</f>
        <v>6.78</v>
      </c>
      <c r="Z43">
        <f>BAWANA!BD43+BAWANA!BE43</f>
        <v>32</v>
      </c>
      <c r="AA43">
        <f>BAWANA!X43+BAWANA!Y43</f>
        <v>6.78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281.22000000000003</v>
      </c>
      <c r="E44">
        <f>BAWANA!AM44</f>
        <v>0</v>
      </c>
      <c r="F44">
        <f t="shared" si="4"/>
        <v>256</v>
      </c>
      <c r="G44">
        <f t="shared" si="5"/>
        <v>281.22000000000003</v>
      </c>
      <c r="H44" s="112"/>
      <c r="I44">
        <f>BRPL_EOD!AI44+BRPL_EOD!AJ44</f>
        <v>134.61000000000001</v>
      </c>
      <c r="J44">
        <f>BYPL_EOD!AI44+BYPL_EOD!AJ44</f>
        <v>49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281.22000000000003</v>
      </c>
      <c r="O44" s="112">
        <f t="shared" si="1"/>
        <v>0</v>
      </c>
      <c r="P44">
        <v>134.61000000000001</v>
      </c>
      <c r="Q44">
        <v>49</v>
      </c>
      <c r="R44">
        <v>5</v>
      </c>
      <c r="S44">
        <v>23</v>
      </c>
      <c r="T44">
        <v>69.61</v>
      </c>
      <c r="U44" s="114">
        <f t="shared" si="2"/>
        <v>281.22000000000003</v>
      </c>
      <c r="V44" s="112">
        <f t="shared" si="3"/>
        <v>0</v>
      </c>
      <c r="Y44">
        <f>BAWANA!AW44+BAWANA!AX44</f>
        <v>6.78</v>
      </c>
      <c r="Z44">
        <f>BAWANA!BD44+BAWANA!BE44</f>
        <v>32</v>
      </c>
      <c r="AA44">
        <f>BAWANA!X44+BAWANA!Y44</f>
        <v>6.78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281.22000000000003</v>
      </c>
      <c r="E45">
        <f>BAWANA!AM45</f>
        <v>0</v>
      </c>
      <c r="F45">
        <f t="shared" si="4"/>
        <v>256</v>
      </c>
      <c r="G45">
        <f t="shared" si="5"/>
        <v>281.22000000000003</v>
      </c>
      <c r="H45" s="112"/>
      <c r="I45">
        <f>BRPL_EOD!AI45+BRPL_EOD!AJ45</f>
        <v>134.61000000000001</v>
      </c>
      <c r="J45">
        <f>BYPL_EOD!AI45+BYPL_EOD!AJ45</f>
        <v>49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281.22000000000003</v>
      </c>
      <c r="O45" s="112">
        <f t="shared" si="1"/>
        <v>0</v>
      </c>
      <c r="P45">
        <v>134.61000000000001</v>
      </c>
      <c r="Q45">
        <v>49</v>
      </c>
      <c r="R45">
        <v>5</v>
      </c>
      <c r="S45">
        <v>23</v>
      </c>
      <c r="T45">
        <v>69.61</v>
      </c>
      <c r="U45" s="114">
        <f t="shared" si="2"/>
        <v>281.22000000000003</v>
      </c>
      <c r="V45" s="112">
        <f t="shared" si="3"/>
        <v>0</v>
      </c>
      <c r="Y45">
        <f>BAWANA!AW45+BAWANA!AX45</f>
        <v>6.78</v>
      </c>
      <c r="Z45">
        <f>BAWANA!BD45+BAWANA!BE45</f>
        <v>32</v>
      </c>
      <c r="AA45">
        <f>BAWANA!X45+BAWANA!Y45</f>
        <v>6.78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281.22000000000003</v>
      </c>
      <c r="E46">
        <f>BAWANA!AM46</f>
        <v>0</v>
      </c>
      <c r="F46">
        <f t="shared" si="4"/>
        <v>256</v>
      </c>
      <c r="G46">
        <f t="shared" si="5"/>
        <v>281.22000000000003</v>
      </c>
      <c r="H46" s="112"/>
      <c r="I46">
        <f>BRPL_EOD!AI46+BRPL_EOD!AJ46</f>
        <v>134.61000000000001</v>
      </c>
      <c r="J46">
        <f>BYPL_EOD!AI46+BYPL_EOD!AJ46</f>
        <v>49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281.22000000000003</v>
      </c>
      <c r="O46" s="112">
        <f t="shared" si="1"/>
        <v>0</v>
      </c>
      <c r="P46">
        <v>134.61000000000001</v>
      </c>
      <c r="Q46">
        <v>49</v>
      </c>
      <c r="R46">
        <v>5</v>
      </c>
      <c r="S46">
        <v>23</v>
      </c>
      <c r="T46">
        <v>69.61</v>
      </c>
      <c r="U46" s="114">
        <f t="shared" si="2"/>
        <v>281.22000000000003</v>
      </c>
      <c r="V46" s="112">
        <f t="shared" si="3"/>
        <v>0</v>
      </c>
      <c r="Y46">
        <f>BAWANA!AW46+BAWANA!AX46</f>
        <v>6.78</v>
      </c>
      <c r="Z46">
        <f>BAWANA!BD46+BAWANA!BE46</f>
        <v>32</v>
      </c>
      <c r="AA46">
        <f>BAWANA!X46+BAWANA!Y46</f>
        <v>6.78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281.22000000000003</v>
      </c>
      <c r="E47">
        <f>BAWANA!AM47</f>
        <v>0</v>
      </c>
      <c r="F47">
        <f t="shared" si="4"/>
        <v>256</v>
      </c>
      <c r="G47">
        <f t="shared" si="5"/>
        <v>281.22000000000003</v>
      </c>
      <c r="H47" s="112"/>
      <c r="I47">
        <f>BRPL_EOD!AI47+BRPL_EOD!AJ47</f>
        <v>134.61000000000001</v>
      </c>
      <c r="J47">
        <f>BYPL_EOD!AI47+BYPL_EOD!AJ47</f>
        <v>49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281.22000000000003</v>
      </c>
      <c r="O47" s="112">
        <f t="shared" si="1"/>
        <v>0</v>
      </c>
      <c r="P47">
        <v>134.61000000000001</v>
      </c>
      <c r="Q47">
        <v>49</v>
      </c>
      <c r="R47">
        <v>5</v>
      </c>
      <c r="S47">
        <v>23</v>
      </c>
      <c r="T47">
        <v>69.61</v>
      </c>
      <c r="U47" s="114">
        <f t="shared" si="2"/>
        <v>281.22000000000003</v>
      </c>
      <c r="V47" s="112">
        <f t="shared" si="3"/>
        <v>0</v>
      </c>
      <c r="Y47">
        <f>BAWANA!AW47+BAWANA!AX47</f>
        <v>6.78</v>
      </c>
      <c r="Z47">
        <f>BAWANA!BD47+BAWANA!BE47</f>
        <v>32</v>
      </c>
      <c r="AA47">
        <f>BAWANA!X47+BAWANA!Y47</f>
        <v>6.78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281.22000000000003</v>
      </c>
      <c r="E48">
        <f>BAWANA!AM48</f>
        <v>0</v>
      </c>
      <c r="F48">
        <f t="shared" si="4"/>
        <v>256</v>
      </c>
      <c r="G48">
        <f t="shared" si="5"/>
        <v>281.22000000000003</v>
      </c>
      <c r="H48" s="112"/>
      <c r="I48">
        <f>BRPL_EOD!AI48+BRPL_EOD!AJ48</f>
        <v>134.61000000000001</v>
      </c>
      <c r="J48">
        <f>BYPL_EOD!AI48+BYPL_EOD!AJ48</f>
        <v>49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281.22000000000003</v>
      </c>
      <c r="O48" s="112">
        <f t="shared" si="1"/>
        <v>0</v>
      </c>
      <c r="P48">
        <v>134.61000000000001</v>
      </c>
      <c r="Q48">
        <v>49</v>
      </c>
      <c r="R48">
        <v>5</v>
      </c>
      <c r="S48">
        <v>23</v>
      </c>
      <c r="T48">
        <v>69.61</v>
      </c>
      <c r="U48" s="114">
        <f t="shared" si="2"/>
        <v>281.22000000000003</v>
      </c>
      <c r="V48" s="112">
        <f t="shared" si="3"/>
        <v>0</v>
      </c>
      <c r="Y48">
        <f>BAWANA!AW48+BAWANA!AX48</f>
        <v>6.78</v>
      </c>
      <c r="Z48">
        <f>BAWANA!BD48+BAWANA!BE48</f>
        <v>32</v>
      </c>
      <c r="AA48">
        <f>BAWANA!X48+BAWANA!Y48</f>
        <v>6.78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281.22000000000003</v>
      </c>
      <c r="E49">
        <f>BAWANA!AM49</f>
        <v>0</v>
      </c>
      <c r="F49">
        <f t="shared" si="4"/>
        <v>256</v>
      </c>
      <c r="G49">
        <f t="shared" si="5"/>
        <v>281.22000000000003</v>
      </c>
      <c r="H49" s="112"/>
      <c r="I49">
        <f>BRPL_EOD!AI49+BRPL_EOD!AJ49</f>
        <v>134.61000000000001</v>
      </c>
      <c r="J49">
        <f>BYPL_EOD!AI49+BYPL_EOD!AJ49</f>
        <v>49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281.22000000000003</v>
      </c>
      <c r="O49" s="112">
        <f t="shared" si="1"/>
        <v>0</v>
      </c>
      <c r="P49">
        <v>134.61000000000001</v>
      </c>
      <c r="Q49">
        <v>49</v>
      </c>
      <c r="R49">
        <v>5</v>
      </c>
      <c r="S49">
        <v>23</v>
      </c>
      <c r="T49">
        <v>69.61</v>
      </c>
      <c r="U49" s="114">
        <f t="shared" si="2"/>
        <v>281.22000000000003</v>
      </c>
      <c r="V49" s="112">
        <f t="shared" si="3"/>
        <v>0</v>
      </c>
      <c r="Y49">
        <f>BAWANA!AW49+BAWANA!AX49</f>
        <v>6.78</v>
      </c>
      <c r="Z49">
        <f>BAWANA!BD49+BAWANA!BE49</f>
        <v>32</v>
      </c>
      <c r="AA49">
        <f>BAWANA!X49+BAWANA!Y49</f>
        <v>6.78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263.94</v>
      </c>
      <c r="E50">
        <f>BAWANA!AM50</f>
        <v>0</v>
      </c>
      <c r="F50">
        <f t="shared" si="4"/>
        <v>256</v>
      </c>
      <c r="G50">
        <f t="shared" si="5"/>
        <v>263.94</v>
      </c>
      <c r="H50" s="112"/>
      <c r="I50">
        <f>BRPL_EOD!AI50+BRPL_EOD!AJ50</f>
        <v>134.61000000000001</v>
      </c>
      <c r="J50">
        <f>BYPL_EOD!AI50+BYPL_EOD!AJ50</f>
        <v>49</v>
      </c>
      <c r="K50">
        <f>MES_EOD!AI50+MES_EOD!AJ50</f>
        <v>5</v>
      </c>
      <c r="L50">
        <f>NDMC_EOD!AI50+NDMC_EOD!AJ50</f>
        <v>23</v>
      </c>
      <c r="M50">
        <f>TPDDL_EOD!AI50+TPDDL_EOD!AJ50</f>
        <v>52.33</v>
      </c>
      <c r="N50">
        <f t="shared" si="0"/>
        <v>263.94</v>
      </c>
      <c r="O50" s="112">
        <f t="shared" si="1"/>
        <v>0</v>
      </c>
      <c r="P50">
        <v>134.61000000000001</v>
      </c>
      <c r="Q50">
        <v>49</v>
      </c>
      <c r="R50">
        <v>5</v>
      </c>
      <c r="S50">
        <v>23</v>
      </c>
      <c r="T50">
        <v>52.33</v>
      </c>
      <c r="U50" s="114">
        <f t="shared" si="2"/>
        <v>263.94</v>
      </c>
      <c r="V50" s="112">
        <f t="shared" si="3"/>
        <v>0</v>
      </c>
      <c r="Y50">
        <f>BAWANA!AW50+BAWANA!AX50</f>
        <v>24.06</v>
      </c>
      <c r="Z50">
        <f>BAWANA!BD50+BAWANA!BE50</f>
        <v>32</v>
      </c>
      <c r="AA50">
        <f>BAWANA!X50+BAWANA!Y50</f>
        <v>24.06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263.94</v>
      </c>
      <c r="E51">
        <f>BAWANA!AM51</f>
        <v>0</v>
      </c>
      <c r="F51">
        <f t="shared" si="4"/>
        <v>256</v>
      </c>
      <c r="G51">
        <f t="shared" si="5"/>
        <v>263.94</v>
      </c>
      <c r="H51" s="112"/>
      <c r="I51">
        <f>BRPL_EOD!AI51+BRPL_EOD!AJ51</f>
        <v>134.61000000000001</v>
      </c>
      <c r="J51">
        <f>BYPL_EOD!AI51+BYPL_EOD!AJ51</f>
        <v>49</v>
      </c>
      <c r="K51">
        <f>MES_EOD!AI51+MES_EOD!AJ51</f>
        <v>5</v>
      </c>
      <c r="L51">
        <f>NDMC_EOD!AI51+NDMC_EOD!AJ51</f>
        <v>23</v>
      </c>
      <c r="M51">
        <f>TPDDL_EOD!AI51+TPDDL_EOD!AJ51</f>
        <v>52.33</v>
      </c>
      <c r="N51">
        <f t="shared" si="0"/>
        <v>263.94</v>
      </c>
      <c r="O51" s="112">
        <f t="shared" si="1"/>
        <v>0</v>
      </c>
      <c r="P51">
        <v>134.61000000000001</v>
      </c>
      <c r="Q51">
        <v>49</v>
      </c>
      <c r="R51">
        <v>5</v>
      </c>
      <c r="S51">
        <v>23</v>
      </c>
      <c r="T51">
        <v>52.33</v>
      </c>
      <c r="U51" s="114">
        <f t="shared" si="2"/>
        <v>263.94</v>
      </c>
      <c r="V51" s="112">
        <f t="shared" si="3"/>
        <v>0</v>
      </c>
      <c r="Y51">
        <f>BAWANA!AW51+BAWANA!AX51</f>
        <v>24.06</v>
      </c>
      <c r="Z51">
        <f>BAWANA!BD51+BAWANA!BE51</f>
        <v>32</v>
      </c>
      <c r="AA51">
        <f>BAWANA!X51+BAWANA!Y51</f>
        <v>24.06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263.94</v>
      </c>
      <c r="E52">
        <f>BAWANA!AM52</f>
        <v>0</v>
      </c>
      <c r="F52">
        <f t="shared" si="4"/>
        <v>256</v>
      </c>
      <c r="G52">
        <f t="shared" si="5"/>
        <v>263.94</v>
      </c>
      <c r="H52" s="112"/>
      <c r="I52">
        <f>BRPL_EOD!AI52+BRPL_EOD!AJ52</f>
        <v>134.61000000000001</v>
      </c>
      <c r="J52">
        <f>BYPL_EOD!AI52+BYPL_EOD!AJ52</f>
        <v>49</v>
      </c>
      <c r="K52">
        <f>MES_EOD!AI52+MES_EOD!AJ52</f>
        <v>5</v>
      </c>
      <c r="L52">
        <f>NDMC_EOD!AI52+NDMC_EOD!AJ52</f>
        <v>23</v>
      </c>
      <c r="M52">
        <f>TPDDL_EOD!AI52+TPDDL_EOD!AJ52</f>
        <v>52.33</v>
      </c>
      <c r="N52">
        <f t="shared" si="0"/>
        <v>263.94</v>
      </c>
      <c r="O52" s="112">
        <f t="shared" si="1"/>
        <v>0</v>
      </c>
      <c r="P52">
        <v>134.61000000000001</v>
      </c>
      <c r="Q52">
        <v>49</v>
      </c>
      <c r="R52">
        <v>5</v>
      </c>
      <c r="S52">
        <v>23</v>
      </c>
      <c r="T52">
        <v>52.33</v>
      </c>
      <c r="U52" s="114">
        <f t="shared" si="2"/>
        <v>263.94</v>
      </c>
      <c r="V52" s="112">
        <f t="shared" si="3"/>
        <v>0</v>
      </c>
      <c r="Y52">
        <f>BAWANA!AW52+BAWANA!AX52</f>
        <v>24.06</v>
      </c>
      <c r="Z52">
        <f>BAWANA!BD52+BAWANA!BE52</f>
        <v>32</v>
      </c>
      <c r="AA52">
        <f>BAWANA!X52+BAWANA!Y52</f>
        <v>24.06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268.08000000000004</v>
      </c>
      <c r="E53">
        <f>BAWANA!AM53</f>
        <v>0</v>
      </c>
      <c r="F53">
        <f t="shared" si="4"/>
        <v>256</v>
      </c>
      <c r="G53">
        <f t="shared" si="5"/>
        <v>268.08000000000004</v>
      </c>
      <c r="H53" s="112"/>
      <c r="I53">
        <f>BRPL_EOD!AI53+BRPL_EOD!AJ53</f>
        <v>134.61000000000001</v>
      </c>
      <c r="J53">
        <f>BYPL_EOD!AI53+BYPL_EOD!AJ53</f>
        <v>49</v>
      </c>
      <c r="K53">
        <f>MES_EOD!AI53+MES_EOD!AJ53</f>
        <v>5</v>
      </c>
      <c r="L53">
        <f>NDMC_EOD!AI53+NDMC_EOD!AJ53</f>
        <v>23</v>
      </c>
      <c r="M53">
        <f>TPDDL_EOD!AI53+TPDDL_EOD!AJ53</f>
        <v>56.47</v>
      </c>
      <c r="N53">
        <f t="shared" si="0"/>
        <v>268.08000000000004</v>
      </c>
      <c r="O53" s="112">
        <f t="shared" si="1"/>
        <v>0</v>
      </c>
      <c r="P53">
        <v>134.61000000000001</v>
      </c>
      <c r="Q53">
        <v>49</v>
      </c>
      <c r="R53">
        <v>5</v>
      </c>
      <c r="S53">
        <v>23</v>
      </c>
      <c r="T53">
        <v>56.47</v>
      </c>
      <c r="U53" s="114">
        <f t="shared" si="2"/>
        <v>268.08000000000004</v>
      </c>
      <c r="V53" s="112">
        <f t="shared" si="3"/>
        <v>0</v>
      </c>
      <c r="Y53">
        <f>BAWANA!AW53+BAWANA!AX53</f>
        <v>25.96</v>
      </c>
      <c r="Z53">
        <f>BAWANA!BD53+BAWANA!BE53</f>
        <v>25.96</v>
      </c>
      <c r="AA53">
        <f>BAWANA!X53+BAWANA!Y53</f>
        <v>25.96</v>
      </c>
      <c r="AB53">
        <f>BAWANA!AE53+BAWANA!AF53</f>
        <v>25.96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268.08000000000004</v>
      </c>
      <c r="E54">
        <f>BAWANA!AM54</f>
        <v>0</v>
      </c>
      <c r="F54">
        <f t="shared" si="4"/>
        <v>256</v>
      </c>
      <c r="G54">
        <f t="shared" si="5"/>
        <v>268.08000000000004</v>
      </c>
      <c r="H54" s="112"/>
      <c r="I54">
        <f>BRPL_EOD!AI54+BRPL_EOD!AJ54</f>
        <v>134.61000000000001</v>
      </c>
      <c r="J54">
        <f>BYPL_EOD!AI54+BYPL_EOD!AJ54</f>
        <v>49</v>
      </c>
      <c r="K54">
        <f>MES_EOD!AI54+MES_EOD!AJ54</f>
        <v>5</v>
      </c>
      <c r="L54">
        <f>NDMC_EOD!AI54+NDMC_EOD!AJ54</f>
        <v>23</v>
      </c>
      <c r="M54">
        <f>TPDDL_EOD!AI54+TPDDL_EOD!AJ54</f>
        <v>56.47</v>
      </c>
      <c r="N54">
        <f t="shared" si="0"/>
        <v>268.08000000000004</v>
      </c>
      <c r="O54" s="112">
        <f t="shared" si="1"/>
        <v>0</v>
      </c>
      <c r="P54">
        <v>134.61000000000001</v>
      </c>
      <c r="Q54">
        <v>49</v>
      </c>
      <c r="R54">
        <v>5</v>
      </c>
      <c r="S54">
        <v>23</v>
      </c>
      <c r="T54">
        <v>56.47</v>
      </c>
      <c r="U54" s="114">
        <f t="shared" si="2"/>
        <v>268.08000000000004</v>
      </c>
      <c r="V54" s="112">
        <f t="shared" si="3"/>
        <v>0</v>
      </c>
      <c r="Y54">
        <f>BAWANA!AW54+BAWANA!AX54</f>
        <v>25.96</v>
      </c>
      <c r="Z54">
        <f>BAWANA!BD54+BAWANA!BE54</f>
        <v>25.96</v>
      </c>
      <c r="AA54">
        <f>BAWANA!X54+BAWANA!Y54</f>
        <v>25.96</v>
      </c>
      <c r="AB54">
        <f>BAWANA!AE54+BAWANA!AF54</f>
        <v>25.96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267.32000000000005</v>
      </c>
      <c r="E55">
        <f>BAWANA!AM55</f>
        <v>0</v>
      </c>
      <c r="F55">
        <f t="shared" si="4"/>
        <v>256</v>
      </c>
      <c r="G55">
        <f t="shared" si="5"/>
        <v>267.32000000000005</v>
      </c>
      <c r="H55" s="112"/>
      <c r="I55">
        <f>BRPL_EOD!AI55+BRPL_EOD!AJ55</f>
        <v>134.61000000000001</v>
      </c>
      <c r="J55">
        <f>BYPL_EOD!AI55+BYPL_EOD!AJ55</f>
        <v>47.41</v>
      </c>
      <c r="K55">
        <f>MES_EOD!AI55+MES_EOD!AJ55</f>
        <v>5</v>
      </c>
      <c r="L55">
        <f>NDMC_EOD!AI55+NDMC_EOD!AJ55</f>
        <v>23</v>
      </c>
      <c r="M55">
        <f>TPDDL_EOD!AI55+TPDDL_EOD!AJ55</f>
        <v>57.3</v>
      </c>
      <c r="N55">
        <f t="shared" si="0"/>
        <v>267.32</v>
      </c>
      <c r="O55" s="112">
        <f t="shared" si="1"/>
        <v>0</v>
      </c>
      <c r="P55">
        <v>134.61000000000004</v>
      </c>
      <c r="Q55">
        <v>47.410000000000004</v>
      </c>
      <c r="R55">
        <v>5.0000000000000009</v>
      </c>
      <c r="S55">
        <v>23.000000000000004</v>
      </c>
      <c r="T55">
        <v>57.300000000000011</v>
      </c>
      <c r="U55" s="114">
        <f t="shared" si="2"/>
        <v>267.32000000000005</v>
      </c>
      <c r="V55" s="112">
        <f t="shared" si="3"/>
        <v>0</v>
      </c>
      <c r="Y55">
        <f>BAWANA!AW55+BAWANA!AX55</f>
        <v>26.34</v>
      </c>
      <c r="Z55">
        <f>BAWANA!BD55+BAWANA!BE55</f>
        <v>26.34</v>
      </c>
      <c r="AA55">
        <f>BAWANA!X55+BAWANA!Y55</f>
        <v>26.34</v>
      </c>
      <c r="AB55">
        <f>BAWANA!AE55+BAWANA!AF55</f>
        <v>26.34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267.32000000000005</v>
      </c>
      <c r="E56">
        <f>BAWANA!AM56</f>
        <v>0</v>
      </c>
      <c r="F56">
        <f t="shared" si="4"/>
        <v>256</v>
      </c>
      <c r="G56">
        <f t="shared" si="5"/>
        <v>267.32000000000005</v>
      </c>
      <c r="H56" s="112"/>
      <c r="I56">
        <f>BRPL_EOD!AI56+BRPL_EOD!AJ56</f>
        <v>134.61000000000001</v>
      </c>
      <c r="J56">
        <f>BYPL_EOD!AI56+BYPL_EOD!AJ56</f>
        <v>47.41</v>
      </c>
      <c r="K56">
        <f>MES_EOD!AI56+MES_EOD!AJ56</f>
        <v>5</v>
      </c>
      <c r="L56">
        <f>NDMC_EOD!AI56+NDMC_EOD!AJ56</f>
        <v>23</v>
      </c>
      <c r="M56">
        <f>TPDDL_EOD!AI56+TPDDL_EOD!AJ56</f>
        <v>57.3</v>
      </c>
      <c r="N56">
        <f t="shared" si="0"/>
        <v>267.32</v>
      </c>
      <c r="O56" s="112">
        <f t="shared" si="1"/>
        <v>0</v>
      </c>
      <c r="P56">
        <v>134.61000000000004</v>
      </c>
      <c r="Q56">
        <v>47.410000000000004</v>
      </c>
      <c r="R56">
        <v>5.0000000000000009</v>
      </c>
      <c r="S56">
        <v>23.000000000000004</v>
      </c>
      <c r="T56">
        <v>57.300000000000011</v>
      </c>
      <c r="U56" s="114">
        <f t="shared" si="2"/>
        <v>267.32000000000005</v>
      </c>
      <c r="V56" s="112">
        <f t="shared" si="3"/>
        <v>0</v>
      </c>
      <c r="Y56">
        <f>BAWANA!AW56+BAWANA!AX56</f>
        <v>26.34</v>
      </c>
      <c r="Z56">
        <f>BAWANA!BD56+BAWANA!BE56</f>
        <v>26.34</v>
      </c>
      <c r="AA56">
        <f>BAWANA!X56+BAWANA!Y56</f>
        <v>26.34</v>
      </c>
      <c r="AB56">
        <f>BAWANA!AE56+BAWANA!AF56</f>
        <v>26.34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267.32000000000005</v>
      </c>
      <c r="E57">
        <f>BAWANA!AM57</f>
        <v>0</v>
      </c>
      <c r="F57">
        <f t="shared" si="4"/>
        <v>256</v>
      </c>
      <c r="G57">
        <f t="shared" si="5"/>
        <v>267.32000000000005</v>
      </c>
      <c r="H57" s="112"/>
      <c r="I57">
        <f>BRPL_EOD!AI57+BRPL_EOD!AJ57</f>
        <v>134.61000000000001</v>
      </c>
      <c r="J57">
        <f>BYPL_EOD!AI57+BYPL_EOD!AJ57</f>
        <v>47.41</v>
      </c>
      <c r="K57">
        <f>MES_EOD!AI57+MES_EOD!AJ57</f>
        <v>5</v>
      </c>
      <c r="L57">
        <f>NDMC_EOD!AI57+NDMC_EOD!AJ57</f>
        <v>23</v>
      </c>
      <c r="M57">
        <f>TPDDL_EOD!AI57+TPDDL_EOD!AJ57</f>
        <v>57.3</v>
      </c>
      <c r="N57">
        <f t="shared" si="0"/>
        <v>267.32</v>
      </c>
      <c r="O57" s="112">
        <f t="shared" si="1"/>
        <v>0</v>
      </c>
      <c r="P57">
        <v>134.61000000000004</v>
      </c>
      <c r="Q57">
        <v>47.410000000000004</v>
      </c>
      <c r="R57">
        <v>5.0000000000000009</v>
      </c>
      <c r="S57">
        <v>23.000000000000004</v>
      </c>
      <c r="T57">
        <v>57.300000000000011</v>
      </c>
      <c r="U57" s="114">
        <f t="shared" si="2"/>
        <v>267.32000000000005</v>
      </c>
      <c r="V57" s="112">
        <f t="shared" si="3"/>
        <v>0</v>
      </c>
      <c r="Y57">
        <f>BAWANA!AW57+BAWANA!AX57</f>
        <v>26.34</v>
      </c>
      <c r="Z57">
        <f>BAWANA!BD57+BAWANA!BE57</f>
        <v>26.34</v>
      </c>
      <c r="AA57">
        <f>BAWANA!X57+BAWANA!Y57</f>
        <v>26.34</v>
      </c>
      <c r="AB57">
        <f>BAWANA!AE57+BAWANA!AF57</f>
        <v>26.34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267.32000000000005</v>
      </c>
      <c r="E58">
        <f>BAWANA!AM58</f>
        <v>0</v>
      </c>
      <c r="F58">
        <f t="shared" si="4"/>
        <v>256</v>
      </c>
      <c r="G58">
        <f t="shared" si="5"/>
        <v>267.32000000000005</v>
      </c>
      <c r="H58" s="112"/>
      <c r="I58">
        <f>BRPL_EOD!AI58+BRPL_EOD!AJ58</f>
        <v>134.61000000000001</v>
      </c>
      <c r="J58">
        <f>BYPL_EOD!AI58+BYPL_EOD!AJ58</f>
        <v>47.41</v>
      </c>
      <c r="K58">
        <f>MES_EOD!AI58+MES_EOD!AJ58</f>
        <v>5</v>
      </c>
      <c r="L58">
        <f>NDMC_EOD!AI58+NDMC_EOD!AJ58</f>
        <v>23</v>
      </c>
      <c r="M58">
        <f>TPDDL_EOD!AI58+TPDDL_EOD!AJ58</f>
        <v>57.3</v>
      </c>
      <c r="N58">
        <f t="shared" si="0"/>
        <v>267.32</v>
      </c>
      <c r="O58" s="112">
        <f t="shared" si="1"/>
        <v>0</v>
      </c>
      <c r="P58">
        <v>134.61000000000004</v>
      </c>
      <c r="Q58">
        <v>47.410000000000004</v>
      </c>
      <c r="R58">
        <v>5.0000000000000009</v>
      </c>
      <c r="S58">
        <v>23.000000000000004</v>
      </c>
      <c r="T58">
        <v>57.300000000000011</v>
      </c>
      <c r="U58" s="114">
        <f t="shared" si="2"/>
        <v>267.32000000000005</v>
      </c>
      <c r="V58" s="112">
        <f t="shared" si="3"/>
        <v>0</v>
      </c>
      <c r="Y58">
        <f>BAWANA!AW58+BAWANA!AX58</f>
        <v>26.34</v>
      </c>
      <c r="Z58">
        <f>BAWANA!BD58+BAWANA!BE58</f>
        <v>26.34</v>
      </c>
      <c r="AA58">
        <f>BAWANA!X58+BAWANA!Y58</f>
        <v>26.34</v>
      </c>
      <c r="AB58">
        <f>BAWANA!AE58+BAWANA!AF58</f>
        <v>26.34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267.32000000000005</v>
      </c>
      <c r="E59">
        <f>BAWANA!AM59</f>
        <v>0</v>
      </c>
      <c r="F59">
        <f t="shared" si="4"/>
        <v>256</v>
      </c>
      <c r="G59">
        <f t="shared" si="5"/>
        <v>267.32000000000005</v>
      </c>
      <c r="H59" s="112"/>
      <c r="I59">
        <f>BRPL_EOD!AI59+BRPL_EOD!AJ59</f>
        <v>134.61000000000001</v>
      </c>
      <c r="J59">
        <f>BYPL_EOD!AI59+BYPL_EOD!AJ59</f>
        <v>47.41</v>
      </c>
      <c r="K59">
        <f>MES_EOD!AI59+MES_EOD!AJ59</f>
        <v>5</v>
      </c>
      <c r="L59">
        <f>NDMC_EOD!AI59+NDMC_EOD!AJ59</f>
        <v>23</v>
      </c>
      <c r="M59">
        <f>TPDDL_EOD!AI59+TPDDL_EOD!AJ59</f>
        <v>57.3</v>
      </c>
      <c r="N59">
        <f t="shared" si="0"/>
        <v>267.32</v>
      </c>
      <c r="O59" s="112">
        <f t="shared" si="1"/>
        <v>0</v>
      </c>
      <c r="P59">
        <v>134.61000000000004</v>
      </c>
      <c r="Q59">
        <v>47.410000000000004</v>
      </c>
      <c r="R59">
        <v>5.0000000000000009</v>
      </c>
      <c r="S59">
        <v>23.000000000000004</v>
      </c>
      <c r="T59">
        <v>57.300000000000011</v>
      </c>
      <c r="U59" s="114">
        <f t="shared" si="2"/>
        <v>267.32000000000005</v>
      </c>
      <c r="V59" s="112">
        <f t="shared" si="3"/>
        <v>0</v>
      </c>
      <c r="Y59">
        <f>BAWANA!AW59+BAWANA!AX59</f>
        <v>26.34</v>
      </c>
      <c r="Z59">
        <f>BAWANA!BD59+BAWANA!BE59</f>
        <v>26.34</v>
      </c>
      <c r="AA59">
        <f>BAWANA!X59+BAWANA!Y59</f>
        <v>26.34</v>
      </c>
      <c r="AB59">
        <f>BAWANA!AE59+BAWANA!AF59</f>
        <v>26.34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267.32000000000005</v>
      </c>
      <c r="E60">
        <f>BAWANA!AM60</f>
        <v>0</v>
      </c>
      <c r="F60">
        <f t="shared" si="4"/>
        <v>256</v>
      </c>
      <c r="G60">
        <f t="shared" si="5"/>
        <v>267.32000000000005</v>
      </c>
      <c r="H60" s="112"/>
      <c r="I60">
        <f>BRPL_EOD!AI60+BRPL_EOD!AJ60</f>
        <v>134.61000000000001</v>
      </c>
      <c r="J60">
        <f>BYPL_EOD!AI60+BYPL_EOD!AJ60</f>
        <v>47.41</v>
      </c>
      <c r="K60">
        <f>MES_EOD!AI60+MES_EOD!AJ60</f>
        <v>5</v>
      </c>
      <c r="L60">
        <f>NDMC_EOD!AI60+NDMC_EOD!AJ60</f>
        <v>23</v>
      </c>
      <c r="M60">
        <f>TPDDL_EOD!AI60+TPDDL_EOD!AJ60</f>
        <v>57.3</v>
      </c>
      <c r="N60">
        <f t="shared" si="0"/>
        <v>267.32</v>
      </c>
      <c r="O60" s="112">
        <f t="shared" si="1"/>
        <v>0</v>
      </c>
      <c r="P60">
        <v>134.61000000000004</v>
      </c>
      <c r="Q60">
        <v>47.410000000000004</v>
      </c>
      <c r="R60">
        <v>5.0000000000000009</v>
      </c>
      <c r="S60">
        <v>23.000000000000004</v>
      </c>
      <c r="T60">
        <v>57.300000000000011</v>
      </c>
      <c r="U60" s="114">
        <f t="shared" si="2"/>
        <v>267.32000000000005</v>
      </c>
      <c r="V60" s="112">
        <f t="shared" si="3"/>
        <v>0</v>
      </c>
      <c r="Y60">
        <f>BAWANA!AW60+BAWANA!AX60</f>
        <v>26.34</v>
      </c>
      <c r="Z60">
        <f>BAWANA!BD60+BAWANA!BE60</f>
        <v>26.34</v>
      </c>
      <c r="AA60">
        <f>BAWANA!X60+BAWANA!Y60</f>
        <v>26.34</v>
      </c>
      <c r="AB60">
        <f>BAWANA!AE60+BAWANA!AF60</f>
        <v>26.34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267.32000000000005</v>
      </c>
      <c r="E61">
        <f>BAWANA!AM61</f>
        <v>0</v>
      </c>
      <c r="F61">
        <f t="shared" si="4"/>
        <v>256</v>
      </c>
      <c r="G61">
        <f t="shared" si="5"/>
        <v>267.32000000000005</v>
      </c>
      <c r="H61" s="112"/>
      <c r="I61">
        <f>BRPL_EOD!AI61+BRPL_EOD!AJ61</f>
        <v>134.61000000000001</v>
      </c>
      <c r="J61">
        <f>BYPL_EOD!AI61+BYPL_EOD!AJ61</f>
        <v>47.41</v>
      </c>
      <c r="K61">
        <f>MES_EOD!AI61+MES_EOD!AJ61</f>
        <v>5</v>
      </c>
      <c r="L61">
        <f>NDMC_EOD!AI61+NDMC_EOD!AJ61</f>
        <v>23</v>
      </c>
      <c r="M61">
        <f>TPDDL_EOD!AI61+TPDDL_EOD!AJ61</f>
        <v>57.3</v>
      </c>
      <c r="N61">
        <f t="shared" si="0"/>
        <v>267.32</v>
      </c>
      <c r="O61" s="112">
        <f t="shared" si="1"/>
        <v>0</v>
      </c>
      <c r="P61">
        <v>134.61000000000004</v>
      </c>
      <c r="Q61">
        <v>47.410000000000004</v>
      </c>
      <c r="R61">
        <v>5.0000000000000009</v>
      </c>
      <c r="S61">
        <v>23.000000000000004</v>
      </c>
      <c r="T61">
        <v>57.300000000000011</v>
      </c>
      <c r="U61" s="114">
        <f t="shared" si="2"/>
        <v>267.32000000000005</v>
      </c>
      <c r="V61" s="112">
        <f t="shared" si="3"/>
        <v>0</v>
      </c>
      <c r="Y61">
        <f>BAWANA!AW61+BAWANA!AX61</f>
        <v>26.34</v>
      </c>
      <c r="Z61">
        <f>BAWANA!BD61+BAWANA!BE61</f>
        <v>26.34</v>
      </c>
      <c r="AA61">
        <f>BAWANA!X61+BAWANA!Y61</f>
        <v>26.34</v>
      </c>
      <c r="AB61">
        <f>BAWANA!AE61+BAWANA!AF61</f>
        <v>26.34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267.32000000000005</v>
      </c>
      <c r="E62">
        <f>BAWANA!AM62</f>
        <v>0</v>
      </c>
      <c r="F62">
        <f t="shared" si="4"/>
        <v>256</v>
      </c>
      <c r="G62">
        <f t="shared" si="5"/>
        <v>267.32000000000005</v>
      </c>
      <c r="H62" s="112"/>
      <c r="I62">
        <f>BRPL_EOD!AI62+BRPL_EOD!AJ62</f>
        <v>134.61000000000001</v>
      </c>
      <c r="J62">
        <f>BYPL_EOD!AI62+BYPL_EOD!AJ62</f>
        <v>47.41</v>
      </c>
      <c r="K62">
        <f>MES_EOD!AI62+MES_EOD!AJ62</f>
        <v>5</v>
      </c>
      <c r="L62">
        <f>NDMC_EOD!AI62+NDMC_EOD!AJ62</f>
        <v>23</v>
      </c>
      <c r="M62">
        <f>TPDDL_EOD!AI62+TPDDL_EOD!AJ62</f>
        <v>57.3</v>
      </c>
      <c r="N62">
        <f t="shared" si="0"/>
        <v>267.32</v>
      </c>
      <c r="O62" s="112">
        <f t="shared" si="1"/>
        <v>0</v>
      </c>
      <c r="P62">
        <v>134.61000000000004</v>
      </c>
      <c r="Q62">
        <v>47.410000000000004</v>
      </c>
      <c r="R62">
        <v>5.0000000000000009</v>
      </c>
      <c r="S62">
        <v>23.000000000000004</v>
      </c>
      <c r="T62">
        <v>57.300000000000011</v>
      </c>
      <c r="U62" s="114">
        <f t="shared" si="2"/>
        <v>267.32000000000005</v>
      </c>
      <c r="V62" s="112">
        <f t="shared" si="3"/>
        <v>0</v>
      </c>
      <c r="Y62">
        <f>BAWANA!AW62+BAWANA!AX62</f>
        <v>26.34</v>
      </c>
      <c r="Z62">
        <f>BAWANA!BD62+BAWANA!BE62</f>
        <v>26.34</v>
      </c>
      <c r="AA62">
        <f>BAWANA!X62+BAWANA!Y62</f>
        <v>26.34</v>
      </c>
      <c r="AB62">
        <f>BAWANA!AE62+BAWANA!AF62</f>
        <v>26.34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267.32000000000005</v>
      </c>
      <c r="E63">
        <f>BAWANA!AM63</f>
        <v>0</v>
      </c>
      <c r="F63">
        <f t="shared" si="4"/>
        <v>256</v>
      </c>
      <c r="G63">
        <f t="shared" si="5"/>
        <v>267.32000000000005</v>
      </c>
      <c r="H63" s="112"/>
      <c r="I63">
        <f>BRPL_EOD!AI63+BRPL_EOD!AJ63</f>
        <v>134.61000000000001</v>
      </c>
      <c r="J63">
        <f>BYPL_EOD!AI63+BYPL_EOD!AJ63</f>
        <v>47.41</v>
      </c>
      <c r="K63">
        <f>MES_EOD!AI63+MES_EOD!AJ63</f>
        <v>5</v>
      </c>
      <c r="L63">
        <f>NDMC_EOD!AI63+NDMC_EOD!AJ63</f>
        <v>23</v>
      </c>
      <c r="M63">
        <f>TPDDL_EOD!AI63+TPDDL_EOD!AJ63</f>
        <v>57.3</v>
      </c>
      <c r="N63">
        <f t="shared" si="0"/>
        <v>267.32</v>
      </c>
      <c r="O63" s="112">
        <f t="shared" si="1"/>
        <v>0</v>
      </c>
      <c r="P63">
        <v>134.61000000000004</v>
      </c>
      <c r="Q63">
        <v>47.410000000000004</v>
      </c>
      <c r="R63">
        <v>5.0000000000000009</v>
      </c>
      <c r="S63">
        <v>23.000000000000004</v>
      </c>
      <c r="T63">
        <v>57.300000000000011</v>
      </c>
      <c r="U63" s="114">
        <f t="shared" si="2"/>
        <v>267.32000000000005</v>
      </c>
      <c r="V63" s="112">
        <f t="shared" si="3"/>
        <v>0</v>
      </c>
      <c r="Y63">
        <f>BAWANA!AW63+BAWANA!AX63</f>
        <v>26.34</v>
      </c>
      <c r="Z63">
        <f>BAWANA!BD63+BAWANA!BE63</f>
        <v>26.34</v>
      </c>
      <c r="AA63">
        <f>BAWANA!X63+BAWANA!Y63</f>
        <v>26.34</v>
      </c>
      <c r="AB63">
        <f>BAWANA!AE63+BAWANA!AF63</f>
        <v>26.34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267.32000000000005</v>
      </c>
      <c r="E64">
        <f>BAWANA!AM64</f>
        <v>0</v>
      </c>
      <c r="F64">
        <f t="shared" si="4"/>
        <v>256</v>
      </c>
      <c r="G64">
        <f t="shared" si="5"/>
        <v>267.32000000000005</v>
      </c>
      <c r="H64" s="112"/>
      <c r="I64">
        <f>BRPL_EOD!AI64+BRPL_EOD!AJ64</f>
        <v>134.61000000000001</v>
      </c>
      <c r="J64">
        <f>BYPL_EOD!AI64+BYPL_EOD!AJ64</f>
        <v>47.41</v>
      </c>
      <c r="K64">
        <f>MES_EOD!AI64+MES_EOD!AJ64</f>
        <v>5</v>
      </c>
      <c r="L64">
        <f>NDMC_EOD!AI64+NDMC_EOD!AJ64</f>
        <v>23</v>
      </c>
      <c r="M64">
        <f>TPDDL_EOD!AI64+TPDDL_EOD!AJ64</f>
        <v>57.3</v>
      </c>
      <c r="N64">
        <f t="shared" si="0"/>
        <v>267.32</v>
      </c>
      <c r="O64" s="112">
        <f t="shared" si="1"/>
        <v>0</v>
      </c>
      <c r="P64">
        <v>134.61000000000004</v>
      </c>
      <c r="Q64">
        <v>47.410000000000004</v>
      </c>
      <c r="R64">
        <v>5.0000000000000009</v>
      </c>
      <c r="S64">
        <v>23.000000000000004</v>
      </c>
      <c r="T64">
        <v>57.300000000000011</v>
      </c>
      <c r="U64" s="114">
        <f t="shared" si="2"/>
        <v>267.32000000000005</v>
      </c>
      <c r="V64" s="112">
        <f t="shared" si="3"/>
        <v>0</v>
      </c>
      <c r="Y64">
        <f>BAWANA!AW64+BAWANA!AX64</f>
        <v>26.34</v>
      </c>
      <c r="Z64">
        <f>BAWANA!BD64+BAWANA!BE64</f>
        <v>26.34</v>
      </c>
      <c r="AA64">
        <f>BAWANA!X64+BAWANA!Y64</f>
        <v>26.34</v>
      </c>
      <c r="AB64">
        <f>BAWANA!AE64+BAWANA!AF64</f>
        <v>26.34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267.32000000000005</v>
      </c>
      <c r="E65">
        <f>BAWANA!AM65</f>
        <v>0</v>
      </c>
      <c r="F65">
        <f t="shared" si="4"/>
        <v>256</v>
      </c>
      <c r="G65">
        <f t="shared" si="5"/>
        <v>267.32000000000005</v>
      </c>
      <c r="H65" s="112"/>
      <c r="I65">
        <f>BRPL_EOD!AI65+BRPL_EOD!AJ65</f>
        <v>134.61000000000001</v>
      </c>
      <c r="J65">
        <f>BYPL_EOD!AI65+BYPL_EOD!AJ65</f>
        <v>47.41</v>
      </c>
      <c r="K65">
        <f>MES_EOD!AI65+MES_EOD!AJ65</f>
        <v>5</v>
      </c>
      <c r="L65">
        <f>NDMC_EOD!AI65+NDMC_EOD!AJ65</f>
        <v>23</v>
      </c>
      <c r="M65">
        <f>TPDDL_EOD!AI65+TPDDL_EOD!AJ65</f>
        <v>57.3</v>
      </c>
      <c r="N65">
        <f t="shared" si="0"/>
        <v>267.32</v>
      </c>
      <c r="O65" s="112">
        <f t="shared" si="1"/>
        <v>0</v>
      </c>
      <c r="P65">
        <v>134.61000000000004</v>
      </c>
      <c r="Q65">
        <v>47.410000000000004</v>
      </c>
      <c r="R65">
        <v>5.0000000000000009</v>
      </c>
      <c r="S65">
        <v>23.000000000000004</v>
      </c>
      <c r="T65">
        <v>57.300000000000011</v>
      </c>
      <c r="U65" s="114">
        <f t="shared" si="2"/>
        <v>267.32000000000005</v>
      </c>
      <c r="V65" s="112">
        <f t="shared" si="3"/>
        <v>0</v>
      </c>
      <c r="Y65">
        <f>BAWANA!AW65+BAWANA!AX65</f>
        <v>26.34</v>
      </c>
      <c r="Z65">
        <f>BAWANA!BD65+BAWANA!BE65</f>
        <v>26.34</v>
      </c>
      <c r="AA65">
        <f>BAWANA!X65+BAWANA!Y65</f>
        <v>26.34</v>
      </c>
      <c r="AB65">
        <f>BAWANA!AE65+BAWANA!AF65</f>
        <v>26.34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262.8</v>
      </c>
      <c r="E66">
        <f>BAWANA!AM66</f>
        <v>0</v>
      </c>
      <c r="F66">
        <f t="shared" si="4"/>
        <v>256</v>
      </c>
      <c r="G66">
        <f t="shared" si="5"/>
        <v>262.8</v>
      </c>
      <c r="H66" s="112"/>
      <c r="I66">
        <f>BRPL_EOD!AI66+BRPL_EOD!AJ66</f>
        <v>134.61000000000001</v>
      </c>
      <c r="J66">
        <f>BYPL_EOD!AI66+BYPL_EOD!AJ66</f>
        <v>45.37</v>
      </c>
      <c r="K66">
        <f>MES_EOD!AI66+MES_EOD!AJ66</f>
        <v>5</v>
      </c>
      <c r="L66">
        <f>NDMC_EOD!AI66+NDMC_EOD!AJ66</f>
        <v>23</v>
      </c>
      <c r="M66">
        <f>TPDDL_EOD!AI66+TPDDL_EOD!AJ66</f>
        <v>54.82</v>
      </c>
      <c r="N66">
        <f t="shared" si="0"/>
        <v>262.8</v>
      </c>
      <c r="O66" s="112">
        <f t="shared" si="1"/>
        <v>0</v>
      </c>
      <c r="P66">
        <v>134.61000000000001</v>
      </c>
      <c r="Q66">
        <v>45.37</v>
      </c>
      <c r="R66">
        <v>5</v>
      </c>
      <c r="S66">
        <v>23</v>
      </c>
      <c r="T66">
        <v>54.82</v>
      </c>
      <c r="U66" s="114">
        <f t="shared" si="2"/>
        <v>262.8</v>
      </c>
      <c r="V66" s="112">
        <f t="shared" si="3"/>
        <v>0</v>
      </c>
      <c r="Y66">
        <f>BAWANA!AW66+BAWANA!AX66</f>
        <v>25.2</v>
      </c>
      <c r="Z66">
        <f>BAWANA!BD66+BAWANA!BE66</f>
        <v>32</v>
      </c>
      <c r="AA66">
        <f>BAWANA!X66+BAWANA!Y66</f>
        <v>25.2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262.8</v>
      </c>
      <c r="E67">
        <f>BAWANA!AM67</f>
        <v>0</v>
      </c>
      <c r="F67">
        <f t="shared" si="4"/>
        <v>256</v>
      </c>
      <c r="G67">
        <f t="shared" si="5"/>
        <v>262.8</v>
      </c>
      <c r="H67" s="112"/>
      <c r="I67">
        <f>BRPL_EOD!AI67+BRPL_EOD!AJ67</f>
        <v>134.61000000000001</v>
      </c>
      <c r="J67">
        <f>BYPL_EOD!AI67+BYPL_EOD!AJ67</f>
        <v>45.37</v>
      </c>
      <c r="K67">
        <f>MES_EOD!AI67+MES_EOD!AJ67</f>
        <v>5</v>
      </c>
      <c r="L67">
        <f>NDMC_EOD!AI67+NDMC_EOD!AJ67</f>
        <v>23</v>
      </c>
      <c r="M67">
        <f>TPDDL_EOD!AI67+TPDDL_EOD!AJ67</f>
        <v>54.82</v>
      </c>
      <c r="N67">
        <f t="shared" ref="N67:N98" si="7">SUM(I67:M67)</f>
        <v>262.8</v>
      </c>
      <c r="O67" s="112">
        <f t="shared" ref="O67:O98" si="8">G67-N67</f>
        <v>0</v>
      </c>
      <c r="P67">
        <v>134.61000000000001</v>
      </c>
      <c r="Q67">
        <v>45.37</v>
      </c>
      <c r="R67">
        <v>5</v>
      </c>
      <c r="S67">
        <v>23</v>
      </c>
      <c r="T67">
        <v>54.82</v>
      </c>
      <c r="U67" s="114">
        <f t="shared" ref="U67:U98" si="9">SUM(P67:T67)</f>
        <v>262.8</v>
      </c>
      <c r="V67" s="112">
        <f t="shared" ref="V67:V99" si="10">G67-U67</f>
        <v>0</v>
      </c>
      <c r="Y67">
        <f>BAWANA!AW67+BAWANA!AX67</f>
        <v>25.2</v>
      </c>
      <c r="Z67">
        <f>BAWANA!BD67+BAWANA!BE67</f>
        <v>32</v>
      </c>
      <c r="AA67">
        <f>BAWANA!X67+BAWANA!Y67</f>
        <v>25.2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262.8</v>
      </c>
      <c r="H68" s="112"/>
      <c r="I68">
        <f>BRPL_EOD!AI68+BRPL_EOD!AJ68</f>
        <v>134.61000000000001</v>
      </c>
      <c r="J68">
        <f>BYPL_EOD!AI68+BYPL_EOD!AJ68</f>
        <v>45.37</v>
      </c>
      <c r="K68">
        <f>MES_EOD!AI68+MES_EOD!AJ68</f>
        <v>5</v>
      </c>
      <c r="L68">
        <f>NDMC_EOD!AI68+NDMC_EOD!AJ68</f>
        <v>23</v>
      </c>
      <c r="M68">
        <f>TPDDL_EOD!AI68+TPDDL_EOD!AJ68</f>
        <v>54.82</v>
      </c>
      <c r="N68">
        <f t="shared" si="7"/>
        <v>262.8</v>
      </c>
      <c r="O68" s="112">
        <f t="shared" si="8"/>
        <v>0</v>
      </c>
      <c r="P68">
        <v>134.61000000000001</v>
      </c>
      <c r="Q68">
        <v>45.37</v>
      </c>
      <c r="R68">
        <v>5</v>
      </c>
      <c r="S68">
        <v>23</v>
      </c>
      <c r="T68">
        <v>54.82</v>
      </c>
      <c r="U68" s="114">
        <f t="shared" si="9"/>
        <v>262.8</v>
      </c>
      <c r="V68" s="112">
        <f t="shared" si="10"/>
        <v>0</v>
      </c>
      <c r="Y68">
        <f>BAWANA!AW68+BAWANA!AX68</f>
        <v>25.2</v>
      </c>
      <c r="Z68">
        <f>BAWANA!BD68+BAWANA!BE68</f>
        <v>32</v>
      </c>
      <c r="AA68">
        <f>BAWANA!X68+BAWANA!Y68</f>
        <v>25.2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281.22000000000003</v>
      </c>
      <c r="E69">
        <f>BAWANA!AM69</f>
        <v>0</v>
      </c>
      <c r="F69">
        <f t="shared" si="11"/>
        <v>256</v>
      </c>
      <c r="G69">
        <f t="shared" si="12"/>
        <v>281.22000000000003</v>
      </c>
      <c r="H69" s="112"/>
      <c r="I69">
        <f>BRPL_EOD!AI69+BRPL_EOD!AJ69</f>
        <v>134.61000000000001</v>
      </c>
      <c r="J69">
        <f>BYPL_EOD!AI69+BYPL_EOD!AJ69</f>
        <v>49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281.22000000000003</v>
      </c>
      <c r="O69" s="112">
        <f t="shared" si="8"/>
        <v>0</v>
      </c>
      <c r="P69">
        <v>134.61000000000001</v>
      </c>
      <c r="Q69">
        <v>49</v>
      </c>
      <c r="R69">
        <v>5</v>
      </c>
      <c r="S69">
        <v>23</v>
      </c>
      <c r="T69">
        <v>69.61</v>
      </c>
      <c r="U69" s="114">
        <f t="shared" si="9"/>
        <v>281.22000000000003</v>
      </c>
      <c r="V69" s="112">
        <f t="shared" si="10"/>
        <v>0</v>
      </c>
      <c r="Y69">
        <f>BAWANA!AW69+BAWANA!AX69</f>
        <v>6.78</v>
      </c>
      <c r="Z69">
        <f>BAWANA!BD69+BAWANA!BE69</f>
        <v>32</v>
      </c>
      <c r="AA69">
        <f>BAWANA!X69+BAWANA!Y69</f>
        <v>6.78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281.22000000000003</v>
      </c>
      <c r="E70">
        <f>BAWANA!AM70</f>
        <v>0</v>
      </c>
      <c r="F70">
        <f t="shared" si="11"/>
        <v>256</v>
      </c>
      <c r="G70">
        <f t="shared" si="12"/>
        <v>281.22000000000003</v>
      </c>
      <c r="H70" s="112"/>
      <c r="I70">
        <f>BRPL_EOD!AI70+BRPL_EOD!AJ70</f>
        <v>134.61000000000001</v>
      </c>
      <c r="J70">
        <f>BYPL_EOD!AI70+BYPL_EOD!AJ70</f>
        <v>49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281.22000000000003</v>
      </c>
      <c r="O70" s="112">
        <f t="shared" si="8"/>
        <v>0</v>
      </c>
      <c r="P70">
        <v>134.61000000000001</v>
      </c>
      <c r="Q70">
        <v>49</v>
      </c>
      <c r="R70">
        <v>5</v>
      </c>
      <c r="S70">
        <v>23</v>
      </c>
      <c r="T70">
        <v>69.61</v>
      </c>
      <c r="U70" s="114">
        <f t="shared" si="9"/>
        <v>281.22000000000003</v>
      </c>
      <c r="V70" s="112">
        <f t="shared" si="10"/>
        <v>0</v>
      </c>
      <c r="Y70">
        <f>BAWANA!AW70+BAWANA!AX70</f>
        <v>6.78</v>
      </c>
      <c r="Z70">
        <f>BAWANA!BD70+BAWANA!BE70</f>
        <v>32</v>
      </c>
      <c r="AA70">
        <f>BAWANA!X70+BAWANA!Y70</f>
        <v>6.78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109.39</v>
      </c>
      <c r="J71">
        <f>BYPL_EOD!AI71+BYPL_EOD!AJ71</f>
        <v>49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109.39</v>
      </c>
      <c r="Q71">
        <v>49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109.39</v>
      </c>
      <c r="J72">
        <f>BYPL_EOD!AI72+BYPL_EOD!AJ72</f>
        <v>49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109.39</v>
      </c>
      <c r="Q72">
        <v>49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281.22000000000003</v>
      </c>
      <c r="E73">
        <f>BAWANA!AM73</f>
        <v>0</v>
      </c>
      <c r="F73">
        <f t="shared" si="11"/>
        <v>256</v>
      </c>
      <c r="G73">
        <f t="shared" si="12"/>
        <v>281.22000000000003</v>
      </c>
      <c r="H73" s="112"/>
      <c r="I73">
        <f>BRPL_EOD!AI73+BRPL_EOD!AJ73</f>
        <v>134.61000000000001</v>
      </c>
      <c r="J73">
        <f>BYPL_EOD!AI73+BYPL_EOD!AJ73</f>
        <v>49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281.22000000000003</v>
      </c>
      <c r="O73" s="112">
        <f t="shared" si="8"/>
        <v>0</v>
      </c>
      <c r="P73">
        <v>134.61000000000001</v>
      </c>
      <c r="Q73">
        <v>49</v>
      </c>
      <c r="R73">
        <v>5</v>
      </c>
      <c r="S73">
        <v>23</v>
      </c>
      <c r="T73">
        <v>69.61</v>
      </c>
      <c r="U73" s="114">
        <f t="shared" si="9"/>
        <v>281.22000000000003</v>
      </c>
      <c r="V73" s="112">
        <f t="shared" si="10"/>
        <v>0</v>
      </c>
      <c r="Y73">
        <f>BAWANA!AW73+BAWANA!AX73</f>
        <v>6.78</v>
      </c>
      <c r="Z73">
        <f>BAWANA!BD73+BAWANA!BE73</f>
        <v>32</v>
      </c>
      <c r="AA73">
        <f>BAWANA!X73+BAWANA!Y73</f>
        <v>6.78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281.22000000000003</v>
      </c>
      <c r="E74">
        <f>BAWANA!AM74</f>
        <v>0</v>
      </c>
      <c r="F74">
        <f t="shared" si="11"/>
        <v>256</v>
      </c>
      <c r="G74">
        <f t="shared" si="12"/>
        <v>281.22000000000003</v>
      </c>
      <c r="H74" s="112"/>
      <c r="I74">
        <f>BRPL_EOD!AI74+BRPL_EOD!AJ74</f>
        <v>134.61000000000001</v>
      </c>
      <c r="J74">
        <f>BYPL_EOD!AI74+BYPL_EOD!AJ74</f>
        <v>49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281.22000000000003</v>
      </c>
      <c r="O74" s="112">
        <f t="shared" si="8"/>
        <v>0</v>
      </c>
      <c r="P74">
        <v>134.61000000000001</v>
      </c>
      <c r="Q74">
        <v>49</v>
      </c>
      <c r="R74">
        <v>5</v>
      </c>
      <c r="S74">
        <v>23</v>
      </c>
      <c r="T74">
        <v>69.61</v>
      </c>
      <c r="U74" s="114">
        <f t="shared" si="9"/>
        <v>281.22000000000003</v>
      </c>
      <c r="V74" s="112">
        <f t="shared" si="10"/>
        <v>0</v>
      </c>
      <c r="Y74">
        <f>BAWANA!AW74+BAWANA!AX74</f>
        <v>6.78</v>
      </c>
      <c r="Z74">
        <f>BAWANA!BD74+BAWANA!BE74</f>
        <v>32</v>
      </c>
      <c r="AA74">
        <f>BAWANA!X74+BAWANA!Y74</f>
        <v>6.78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281.22000000000003</v>
      </c>
      <c r="E75">
        <f>BAWANA!AM75</f>
        <v>0</v>
      </c>
      <c r="F75">
        <f t="shared" si="11"/>
        <v>256</v>
      </c>
      <c r="G75">
        <f t="shared" si="12"/>
        <v>281.22000000000003</v>
      </c>
      <c r="H75" s="112"/>
      <c r="I75">
        <f>BRPL_EOD!AI75+BRPL_EOD!AJ75</f>
        <v>134.61000000000001</v>
      </c>
      <c r="J75">
        <f>BYPL_EOD!AI75+BYPL_EOD!AJ75</f>
        <v>49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281.22000000000003</v>
      </c>
      <c r="O75" s="112">
        <f t="shared" si="8"/>
        <v>0</v>
      </c>
      <c r="P75">
        <v>134.61000000000001</v>
      </c>
      <c r="Q75">
        <v>49</v>
      </c>
      <c r="R75">
        <v>5</v>
      </c>
      <c r="S75">
        <v>23</v>
      </c>
      <c r="T75">
        <v>69.61</v>
      </c>
      <c r="U75" s="114">
        <f t="shared" si="9"/>
        <v>281.22000000000003</v>
      </c>
      <c r="V75" s="112">
        <f t="shared" si="10"/>
        <v>0</v>
      </c>
      <c r="Y75">
        <f>BAWANA!AW75+BAWANA!AX75</f>
        <v>6.78</v>
      </c>
      <c r="Z75">
        <f>BAWANA!BD75+BAWANA!BE75</f>
        <v>32</v>
      </c>
      <c r="AA75">
        <f>BAWANA!X75+BAWANA!Y75</f>
        <v>6.78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281.22000000000003</v>
      </c>
      <c r="E76">
        <f>BAWANA!AM76</f>
        <v>0</v>
      </c>
      <c r="F76">
        <f t="shared" si="11"/>
        <v>256</v>
      </c>
      <c r="G76">
        <f t="shared" si="12"/>
        <v>281.22000000000003</v>
      </c>
      <c r="H76" s="112"/>
      <c r="I76">
        <f>BRPL_EOD!AI76+BRPL_EOD!AJ76</f>
        <v>134.61000000000001</v>
      </c>
      <c r="J76">
        <f>BYPL_EOD!AI76+BYPL_EOD!AJ76</f>
        <v>49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281.22000000000003</v>
      </c>
      <c r="O76" s="112">
        <f t="shared" si="8"/>
        <v>0</v>
      </c>
      <c r="P76">
        <v>134.61000000000001</v>
      </c>
      <c r="Q76">
        <v>49</v>
      </c>
      <c r="R76">
        <v>5</v>
      </c>
      <c r="S76">
        <v>23</v>
      </c>
      <c r="T76">
        <v>69.61</v>
      </c>
      <c r="U76" s="114">
        <f t="shared" si="9"/>
        <v>281.22000000000003</v>
      </c>
      <c r="V76" s="112">
        <f t="shared" si="10"/>
        <v>0</v>
      </c>
      <c r="Y76">
        <f>BAWANA!AW76+BAWANA!AX76</f>
        <v>6.78</v>
      </c>
      <c r="Z76">
        <f>BAWANA!BD76+BAWANA!BE76</f>
        <v>32</v>
      </c>
      <c r="AA76">
        <f>BAWANA!X76+BAWANA!Y76</f>
        <v>6.78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281.22000000000003</v>
      </c>
      <c r="E77">
        <f>BAWANA!AM77</f>
        <v>0</v>
      </c>
      <c r="F77">
        <f t="shared" si="11"/>
        <v>256</v>
      </c>
      <c r="G77">
        <f t="shared" si="12"/>
        <v>281.22000000000003</v>
      </c>
      <c r="H77" s="112"/>
      <c r="I77">
        <f>BRPL_EOD!AI77+BRPL_EOD!AJ77</f>
        <v>134.61000000000001</v>
      </c>
      <c r="J77">
        <f>BYPL_EOD!AI77+BYPL_EOD!AJ77</f>
        <v>49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281.22000000000003</v>
      </c>
      <c r="O77" s="112">
        <f t="shared" si="8"/>
        <v>0</v>
      </c>
      <c r="P77">
        <v>134.61000000000001</v>
      </c>
      <c r="Q77">
        <v>49</v>
      </c>
      <c r="R77">
        <v>5</v>
      </c>
      <c r="S77">
        <v>23</v>
      </c>
      <c r="T77">
        <v>69.61</v>
      </c>
      <c r="U77" s="114">
        <f t="shared" si="9"/>
        <v>281.22000000000003</v>
      </c>
      <c r="V77" s="112">
        <f t="shared" si="10"/>
        <v>0</v>
      </c>
      <c r="Y77">
        <f>BAWANA!AW77+BAWANA!AX77</f>
        <v>6.78</v>
      </c>
      <c r="Z77">
        <f>BAWANA!BD77+BAWANA!BE77</f>
        <v>32</v>
      </c>
      <c r="AA77">
        <f>BAWANA!X77+BAWANA!Y77</f>
        <v>6.78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281.22000000000003</v>
      </c>
      <c r="E78">
        <f>BAWANA!AM78</f>
        <v>0</v>
      </c>
      <c r="F78">
        <f t="shared" si="11"/>
        <v>256</v>
      </c>
      <c r="G78">
        <f t="shared" si="12"/>
        <v>281.22000000000003</v>
      </c>
      <c r="H78" s="112"/>
      <c r="I78">
        <f>BRPL_EOD!AI78+BRPL_EOD!AJ78</f>
        <v>134.61000000000001</v>
      </c>
      <c r="J78">
        <f>BYPL_EOD!AI78+BYPL_EOD!AJ78</f>
        <v>49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281.22000000000003</v>
      </c>
      <c r="O78" s="112">
        <f t="shared" si="8"/>
        <v>0</v>
      </c>
      <c r="P78">
        <v>134.61000000000001</v>
      </c>
      <c r="Q78">
        <v>49</v>
      </c>
      <c r="R78">
        <v>5</v>
      </c>
      <c r="S78">
        <v>23</v>
      </c>
      <c r="T78">
        <v>69.61</v>
      </c>
      <c r="U78" s="114">
        <f t="shared" si="9"/>
        <v>281.22000000000003</v>
      </c>
      <c r="V78" s="112">
        <f t="shared" si="10"/>
        <v>0</v>
      </c>
      <c r="Y78">
        <f>BAWANA!AW78+BAWANA!AX78</f>
        <v>6.78</v>
      </c>
      <c r="Z78">
        <f>BAWANA!BD78+BAWANA!BE78</f>
        <v>32</v>
      </c>
      <c r="AA78">
        <f>BAWANA!X78+BAWANA!Y78</f>
        <v>6.78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277.22000000000003</v>
      </c>
      <c r="E79">
        <f>BAWANA!AM79</f>
        <v>0</v>
      </c>
      <c r="F79">
        <f t="shared" si="11"/>
        <v>256</v>
      </c>
      <c r="G79">
        <f t="shared" si="12"/>
        <v>277.22000000000003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277.22000000000003</v>
      </c>
      <c r="O79" s="112">
        <f t="shared" si="8"/>
        <v>0</v>
      </c>
      <c r="P79">
        <v>134.61000000000001</v>
      </c>
      <c r="Q79">
        <v>45</v>
      </c>
      <c r="R79">
        <v>5</v>
      </c>
      <c r="S79">
        <v>23</v>
      </c>
      <c r="T79">
        <v>69.61</v>
      </c>
      <c r="U79" s="114">
        <f t="shared" si="9"/>
        <v>277.22000000000003</v>
      </c>
      <c r="V79" s="112">
        <f t="shared" si="10"/>
        <v>0</v>
      </c>
      <c r="Y79">
        <f>BAWANA!AW79+BAWANA!AX79</f>
        <v>10.78</v>
      </c>
      <c r="Z79">
        <f>BAWANA!BD79+BAWANA!BE79</f>
        <v>32</v>
      </c>
      <c r="AA79">
        <f>BAWANA!X79+BAWANA!Y79</f>
        <v>10.78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277.22000000000003</v>
      </c>
      <c r="E80">
        <f>BAWANA!AM80</f>
        <v>0</v>
      </c>
      <c r="F80">
        <f t="shared" si="11"/>
        <v>256</v>
      </c>
      <c r="G80">
        <f t="shared" si="12"/>
        <v>277.22000000000003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277.22000000000003</v>
      </c>
      <c r="O80" s="112">
        <f t="shared" si="8"/>
        <v>0</v>
      </c>
      <c r="P80">
        <v>134.61000000000001</v>
      </c>
      <c r="Q80">
        <v>45</v>
      </c>
      <c r="R80">
        <v>5</v>
      </c>
      <c r="S80">
        <v>23</v>
      </c>
      <c r="T80">
        <v>69.61</v>
      </c>
      <c r="U80" s="114">
        <f t="shared" si="9"/>
        <v>277.22000000000003</v>
      </c>
      <c r="V80" s="112">
        <f t="shared" si="10"/>
        <v>0</v>
      </c>
      <c r="Y80">
        <f>BAWANA!AW80+BAWANA!AX80</f>
        <v>10.78</v>
      </c>
      <c r="Z80">
        <f>BAWANA!BD80+BAWANA!BE80</f>
        <v>32</v>
      </c>
      <c r="AA80">
        <f>BAWANA!X80+BAWANA!Y80</f>
        <v>10.78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277.22000000000003</v>
      </c>
      <c r="E81">
        <f>BAWANA!AM81</f>
        <v>0</v>
      </c>
      <c r="F81">
        <f t="shared" si="11"/>
        <v>256</v>
      </c>
      <c r="G81">
        <f t="shared" si="12"/>
        <v>277.22000000000003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277.22000000000003</v>
      </c>
      <c r="O81" s="112">
        <f t="shared" si="8"/>
        <v>0</v>
      </c>
      <c r="P81">
        <v>134.61000000000001</v>
      </c>
      <c r="Q81">
        <v>45</v>
      </c>
      <c r="R81">
        <v>5</v>
      </c>
      <c r="S81">
        <v>23</v>
      </c>
      <c r="T81">
        <v>69.61</v>
      </c>
      <c r="U81" s="114">
        <f t="shared" si="9"/>
        <v>277.22000000000003</v>
      </c>
      <c r="V81" s="112">
        <f t="shared" si="10"/>
        <v>0</v>
      </c>
      <c r="Y81">
        <f>BAWANA!AW81+BAWANA!AX81</f>
        <v>10.78</v>
      </c>
      <c r="Z81">
        <f>BAWANA!BD81+BAWANA!BE81</f>
        <v>32</v>
      </c>
      <c r="AA81">
        <f>BAWANA!X81+BAWANA!Y81</f>
        <v>10.78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277.22000000000003</v>
      </c>
      <c r="E82">
        <f>BAWANA!AM82</f>
        <v>0</v>
      </c>
      <c r="F82">
        <f t="shared" si="11"/>
        <v>256</v>
      </c>
      <c r="G82">
        <f t="shared" si="12"/>
        <v>277.22000000000003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277.22000000000003</v>
      </c>
      <c r="O82" s="112">
        <f t="shared" si="8"/>
        <v>0</v>
      </c>
      <c r="P82">
        <v>134.61000000000001</v>
      </c>
      <c r="Q82">
        <v>45</v>
      </c>
      <c r="R82">
        <v>5</v>
      </c>
      <c r="S82">
        <v>23</v>
      </c>
      <c r="T82">
        <v>69.61</v>
      </c>
      <c r="U82" s="114">
        <f t="shared" si="9"/>
        <v>277.22000000000003</v>
      </c>
      <c r="V82" s="112">
        <f t="shared" si="10"/>
        <v>0</v>
      </c>
      <c r="Y82">
        <f>BAWANA!AW82+BAWANA!AX82</f>
        <v>10.78</v>
      </c>
      <c r="Z82">
        <f>BAWANA!BD82+BAWANA!BE82</f>
        <v>32</v>
      </c>
      <c r="AA82">
        <f>BAWANA!X82+BAWANA!Y82</f>
        <v>10.78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267.32000000000005</v>
      </c>
      <c r="E83">
        <f>BAWANA!AM83</f>
        <v>0</v>
      </c>
      <c r="F83">
        <f t="shared" si="11"/>
        <v>256</v>
      </c>
      <c r="G83">
        <f t="shared" si="12"/>
        <v>267.32000000000005</v>
      </c>
      <c r="H83" s="112"/>
      <c r="I83">
        <f>BRPL_EOD!AI83+BRPL_EOD!AJ83</f>
        <v>134.61000000000001</v>
      </c>
      <c r="J83">
        <f>BYPL_EOD!AI83+BYPL_EOD!AJ83</f>
        <v>47.41</v>
      </c>
      <c r="K83">
        <f>MES_EOD!AI83+MES_EOD!AJ83</f>
        <v>5</v>
      </c>
      <c r="L83">
        <f>NDMC_EOD!AI83+NDMC_EOD!AJ83</f>
        <v>23</v>
      </c>
      <c r="M83">
        <f>TPDDL_EOD!AI83+TPDDL_EOD!AJ83</f>
        <v>57.3</v>
      </c>
      <c r="N83">
        <f t="shared" si="7"/>
        <v>267.32</v>
      </c>
      <c r="O83" s="112">
        <f t="shared" si="8"/>
        <v>0</v>
      </c>
      <c r="P83">
        <v>134.61000000000004</v>
      </c>
      <c r="Q83">
        <v>47.410000000000004</v>
      </c>
      <c r="R83">
        <v>5.0000000000000009</v>
      </c>
      <c r="S83">
        <v>23.000000000000004</v>
      </c>
      <c r="T83">
        <v>57.300000000000011</v>
      </c>
      <c r="U83" s="114">
        <f t="shared" si="9"/>
        <v>267.32000000000005</v>
      </c>
      <c r="V83" s="112">
        <f t="shared" si="10"/>
        <v>0</v>
      </c>
      <c r="Y83">
        <f>BAWANA!AW83+BAWANA!AX83</f>
        <v>26.34</v>
      </c>
      <c r="Z83">
        <f>BAWANA!BD83+BAWANA!BE83</f>
        <v>26.34</v>
      </c>
      <c r="AA83">
        <f>BAWANA!X83+BAWANA!Y83</f>
        <v>26.34</v>
      </c>
      <c r="AB83">
        <f>BAWANA!AE83+BAWANA!AF83</f>
        <v>26.34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267.32000000000005</v>
      </c>
      <c r="E84">
        <f>BAWANA!AM84</f>
        <v>0</v>
      </c>
      <c r="F84">
        <f t="shared" si="11"/>
        <v>256</v>
      </c>
      <c r="G84">
        <f t="shared" si="12"/>
        <v>267.32000000000005</v>
      </c>
      <c r="H84" s="112"/>
      <c r="I84">
        <f>BRPL_EOD!AI84+BRPL_EOD!AJ84</f>
        <v>134.61000000000001</v>
      </c>
      <c r="J84">
        <f>BYPL_EOD!AI84+BYPL_EOD!AJ84</f>
        <v>47.41</v>
      </c>
      <c r="K84">
        <f>MES_EOD!AI84+MES_EOD!AJ84</f>
        <v>5</v>
      </c>
      <c r="L84">
        <f>NDMC_EOD!AI84+NDMC_EOD!AJ84</f>
        <v>23</v>
      </c>
      <c r="M84">
        <f>TPDDL_EOD!AI84+TPDDL_EOD!AJ84</f>
        <v>57.3</v>
      </c>
      <c r="N84">
        <f t="shared" si="7"/>
        <v>267.32</v>
      </c>
      <c r="O84" s="112">
        <f t="shared" si="8"/>
        <v>0</v>
      </c>
      <c r="P84">
        <v>134.61000000000004</v>
      </c>
      <c r="Q84">
        <v>47.410000000000004</v>
      </c>
      <c r="R84">
        <v>5.0000000000000009</v>
      </c>
      <c r="S84">
        <v>23.000000000000004</v>
      </c>
      <c r="T84">
        <v>57.300000000000011</v>
      </c>
      <c r="U84" s="114">
        <f t="shared" si="9"/>
        <v>267.32000000000005</v>
      </c>
      <c r="V84" s="112">
        <f t="shared" si="10"/>
        <v>0</v>
      </c>
      <c r="Y84">
        <f>BAWANA!AW84+BAWANA!AX84</f>
        <v>26.34</v>
      </c>
      <c r="Z84">
        <f>BAWANA!BD84+BAWANA!BE84</f>
        <v>26.34</v>
      </c>
      <c r="AA84">
        <f>BAWANA!X84+BAWANA!Y84</f>
        <v>26.34</v>
      </c>
      <c r="AB84">
        <f>BAWANA!AE84+BAWANA!AF84</f>
        <v>26.34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267.32000000000005</v>
      </c>
      <c r="E85">
        <f>BAWANA!AM85</f>
        <v>0</v>
      </c>
      <c r="F85">
        <f t="shared" si="11"/>
        <v>256</v>
      </c>
      <c r="G85">
        <f t="shared" si="12"/>
        <v>267.32000000000005</v>
      </c>
      <c r="H85" s="112"/>
      <c r="I85">
        <f>BRPL_EOD!AI85+BRPL_EOD!AJ85</f>
        <v>134.61000000000001</v>
      </c>
      <c r="J85">
        <f>BYPL_EOD!AI85+BYPL_EOD!AJ85</f>
        <v>47.41</v>
      </c>
      <c r="K85">
        <f>MES_EOD!AI85+MES_EOD!AJ85</f>
        <v>5</v>
      </c>
      <c r="L85">
        <f>NDMC_EOD!AI85+NDMC_EOD!AJ85</f>
        <v>23</v>
      </c>
      <c r="M85">
        <f>TPDDL_EOD!AI85+TPDDL_EOD!AJ85</f>
        <v>57.3</v>
      </c>
      <c r="N85">
        <f t="shared" si="7"/>
        <v>267.32</v>
      </c>
      <c r="O85" s="112">
        <f t="shared" si="8"/>
        <v>0</v>
      </c>
      <c r="P85">
        <v>134.61000000000004</v>
      </c>
      <c r="Q85">
        <v>47.410000000000004</v>
      </c>
      <c r="R85">
        <v>5.0000000000000009</v>
      </c>
      <c r="S85">
        <v>23.000000000000004</v>
      </c>
      <c r="T85">
        <v>57.300000000000011</v>
      </c>
      <c r="U85" s="114">
        <f t="shared" si="9"/>
        <v>267.32000000000005</v>
      </c>
      <c r="V85" s="112">
        <f t="shared" si="10"/>
        <v>0</v>
      </c>
      <c r="Y85">
        <f>BAWANA!AW85+BAWANA!AX85</f>
        <v>26.34</v>
      </c>
      <c r="Z85">
        <f>BAWANA!BD85+BAWANA!BE85</f>
        <v>26.34</v>
      </c>
      <c r="AA85">
        <f>BAWANA!X85+BAWANA!Y85</f>
        <v>26.34</v>
      </c>
      <c r="AB85">
        <f>BAWANA!AE85+BAWANA!AF85</f>
        <v>26.34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267.32000000000005</v>
      </c>
      <c r="E86">
        <f>BAWANA!AM86</f>
        <v>0</v>
      </c>
      <c r="F86">
        <f t="shared" si="11"/>
        <v>256</v>
      </c>
      <c r="G86">
        <f t="shared" si="12"/>
        <v>267.32000000000005</v>
      </c>
      <c r="H86" s="112"/>
      <c r="I86">
        <f>BRPL_EOD!AI86+BRPL_EOD!AJ86</f>
        <v>134.61000000000001</v>
      </c>
      <c r="J86">
        <f>BYPL_EOD!AI86+BYPL_EOD!AJ86</f>
        <v>47.41</v>
      </c>
      <c r="K86">
        <f>MES_EOD!AI86+MES_EOD!AJ86</f>
        <v>5</v>
      </c>
      <c r="L86">
        <f>NDMC_EOD!AI86+NDMC_EOD!AJ86</f>
        <v>23</v>
      </c>
      <c r="M86">
        <f>TPDDL_EOD!AI86+TPDDL_EOD!AJ86</f>
        <v>57.3</v>
      </c>
      <c r="N86">
        <f t="shared" si="7"/>
        <v>267.32</v>
      </c>
      <c r="O86" s="112">
        <f t="shared" si="8"/>
        <v>0</v>
      </c>
      <c r="P86">
        <v>134.61000000000004</v>
      </c>
      <c r="Q86">
        <v>47.410000000000004</v>
      </c>
      <c r="R86">
        <v>5.0000000000000009</v>
      </c>
      <c r="S86">
        <v>23.000000000000004</v>
      </c>
      <c r="T86">
        <v>57.300000000000011</v>
      </c>
      <c r="U86" s="114">
        <f t="shared" si="9"/>
        <v>267.32000000000005</v>
      </c>
      <c r="V86" s="112">
        <f t="shared" si="10"/>
        <v>0</v>
      </c>
      <c r="Y86">
        <f>BAWANA!AW86+BAWANA!AX86</f>
        <v>26.34</v>
      </c>
      <c r="Z86">
        <f>BAWANA!BD86+BAWANA!BE86</f>
        <v>26.34</v>
      </c>
      <c r="AA86">
        <f>BAWANA!X86+BAWANA!Y86</f>
        <v>26.34</v>
      </c>
      <c r="AB86">
        <f>BAWANA!AE86+BAWANA!AF86</f>
        <v>26.34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264</v>
      </c>
      <c r="E87">
        <f>BAWANA!AM87</f>
        <v>0</v>
      </c>
      <c r="F87">
        <f t="shared" si="11"/>
        <v>256</v>
      </c>
      <c r="G87">
        <f t="shared" si="12"/>
        <v>264</v>
      </c>
      <c r="H87" s="112"/>
      <c r="I87">
        <f>BRPL_EOD!AI87+BRPL_EOD!AJ87</f>
        <v>134.61000000000001</v>
      </c>
      <c r="J87">
        <f>BYPL_EOD!AI87+BYPL_EOD!AJ87</f>
        <v>45.91</v>
      </c>
      <c r="K87">
        <f>MES_EOD!AI87+MES_EOD!AJ87</f>
        <v>5</v>
      </c>
      <c r="L87">
        <f>NDMC_EOD!AI87+NDMC_EOD!AJ87</f>
        <v>23</v>
      </c>
      <c r="M87">
        <f>TPDDL_EOD!AI87+TPDDL_EOD!AJ87</f>
        <v>55.48</v>
      </c>
      <c r="N87">
        <f t="shared" si="7"/>
        <v>264</v>
      </c>
      <c r="O87" s="112">
        <f t="shared" si="8"/>
        <v>0</v>
      </c>
      <c r="P87">
        <v>134.61000000000001</v>
      </c>
      <c r="Q87">
        <v>45.91</v>
      </c>
      <c r="R87">
        <v>5</v>
      </c>
      <c r="S87">
        <v>23</v>
      </c>
      <c r="T87">
        <v>55.48</v>
      </c>
      <c r="U87" s="114">
        <f t="shared" si="9"/>
        <v>264</v>
      </c>
      <c r="V87" s="112">
        <f t="shared" si="10"/>
        <v>0</v>
      </c>
      <c r="Y87">
        <f>BAWANA!AW87+BAWANA!AX87</f>
        <v>25.5</v>
      </c>
      <c r="Z87">
        <f>BAWANA!BD87+BAWANA!BE87</f>
        <v>25.5</v>
      </c>
      <c r="AA87">
        <f>BAWANA!X87+BAWANA!Y87</f>
        <v>25.5</v>
      </c>
      <c r="AB87">
        <f>BAWANA!AE87+BAWANA!AF87</f>
        <v>25.5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264</v>
      </c>
      <c r="E88">
        <f>BAWANA!AM88</f>
        <v>0</v>
      </c>
      <c r="F88">
        <f t="shared" si="11"/>
        <v>256</v>
      </c>
      <c r="G88">
        <f t="shared" si="12"/>
        <v>264</v>
      </c>
      <c r="H88" s="112"/>
      <c r="I88">
        <f>BRPL_EOD!AI88+BRPL_EOD!AJ88</f>
        <v>134.61000000000001</v>
      </c>
      <c r="J88">
        <f>BYPL_EOD!AI88+BYPL_EOD!AJ88</f>
        <v>45.91</v>
      </c>
      <c r="K88">
        <f>MES_EOD!AI88+MES_EOD!AJ88</f>
        <v>5</v>
      </c>
      <c r="L88">
        <f>NDMC_EOD!AI88+NDMC_EOD!AJ88</f>
        <v>23</v>
      </c>
      <c r="M88">
        <f>TPDDL_EOD!AI88+TPDDL_EOD!AJ88</f>
        <v>55.48</v>
      </c>
      <c r="N88">
        <f t="shared" si="7"/>
        <v>264</v>
      </c>
      <c r="O88" s="112">
        <f t="shared" si="8"/>
        <v>0</v>
      </c>
      <c r="P88">
        <v>134.61000000000001</v>
      </c>
      <c r="Q88">
        <v>45.91</v>
      </c>
      <c r="R88">
        <v>5</v>
      </c>
      <c r="S88">
        <v>23</v>
      </c>
      <c r="T88">
        <v>55.48</v>
      </c>
      <c r="U88" s="114">
        <f t="shared" si="9"/>
        <v>264</v>
      </c>
      <c r="V88" s="112">
        <f t="shared" si="10"/>
        <v>0</v>
      </c>
      <c r="Y88">
        <f>BAWANA!AW88+BAWANA!AX88</f>
        <v>25.5</v>
      </c>
      <c r="Z88">
        <f>BAWANA!BD88+BAWANA!BE88</f>
        <v>25.5</v>
      </c>
      <c r="AA88">
        <f>BAWANA!X88+BAWANA!Y88</f>
        <v>25.5</v>
      </c>
      <c r="AB88">
        <f>BAWANA!AE88+BAWANA!AF88</f>
        <v>25.5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258.79999999999995</v>
      </c>
      <c r="E89">
        <f>BAWANA!AM89</f>
        <v>0</v>
      </c>
      <c r="F89">
        <f t="shared" si="11"/>
        <v>256</v>
      </c>
      <c r="G89">
        <f t="shared" si="12"/>
        <v>258.79999999999995</v>
      </c>
      <c r="H89" s="112"/>
      <c r="I89">
        <f>BRPL_EOD!AI89+BRPL_EOD!AJ89</f>
        <v>119</v>
      </c>
      <c r="J89">
        <f>BYPL_EOD!AI89+BYPL_EOD!AJ89</f>
        <v>50.57</v>
      </c>
      <c r="K89">
        <f>MES_EOD!AI89+MES_EOD!AJ89</f>
        <v>5.12</v>
      </c>
      <c r="L89">
        <f>NDMC_EOD!AI89+NDMC_EOD!AJ89</f>
        <v>23</v>
      </c>
      <c r="M89">
        <f>TPDDL_EOD!AI89+TPDDL_EOD!AJ89</f>
        <v>61.11</v>
      </c>
      <c r="N89">
        <f t="shared" si="7"/>
        <v>258.8</v>
      </c>
      <c r="O89" s="112">
        <f t="shared" si="8"/>
        <v>0</v>
      </c>
      <c r="P89">
        <v>118.99999999999997</v>
      </c>
      <c r="Q89">
        <v>50.569999999999986</v>
      </c>
      <c r="R89">
        <v>5.1199999999999992</v>
      </c>
      <c r="S89">
        <v>22.999999999999996</v>
      </c>
      <c r="T89">
        <v>61.109999999999985</v>
      </c>
      <c r="U89" s="114">
        <f t="shared" si="9"/>
        <v>258.79999999999995</v>
      </c>
      <c r="V89" s="112">
        <f t="shared" si="10"/>
        <v>0</v>
      </c>
      <c r="Y89">
        <f>BAWANA!AW89+BAWANA!AX89</f>
        <v>28.1</v>
      </c>
      <c r="Z89">
        <f>BAWANA!BD89+BAWANA!BE89</f>
        <v>28.1</v>
      </c>
      <c r="AA89">
        <f>BAWANA!X89+BAWANA!Y89</f>
        <v>28.1</v>
      </c>
      <c r="AB89">
        <f>BAWANA!AE89+BAWANA!AF89</f>
        <v>28.1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258.79999999999995</v>
      </c>
      <c r="E90">
        <f>BAWANA!AM90</f>
        <v>0</v>
      </c>
      <c r="F90">
        <f t="shared" si="11"/>
        <v>256</v>
      </c>
      <c r="G90">
        <f t="shared" si="12"/>
        <v>258.79999999999995</v>
      </c>
      <c r="H90" s="112"/>
      <c r="I90">
        <f>BRPL_EOD!AI90+BRPL_EOD!AJ90</f>
        <v>119</v>
      </c>
      <c r="J90">
        <f>BYPL_EOD!AI90+BYPL_EOD!AJ90</f>
        <v>50.57</v>
      </c>
      <c r="K90">
        <f>MES_EOD!AI90+MES_EOD!AJ90</f>
        <v>5.12</v>
      </c>
      <c r="L90">
        <f>NDMC_EOD!AI90+NDMC_EOD!AJ90</f>
        <v>23</v>
      </c>
      <c r="M90">
        <f>TPDDL_EOD!AI90+TPDDL_EOD!AJ90</f>
        <v>61.11</v>
      </c>
      <c r="N90">
        <f t="shared" si="7"/>
        <v>258.8</v>
      </c>
      <c r="O90" s="112">
        <f t="shared" si="8"/>
        <v>0</v>
      </c>
      <c r="P90">
        <v>118.99999999999997</v>
      </c>
      <c r="Q90">
        <v>50.569999999999986</v>
      </c>
      <c r="R90">
        <v>5.1199999999999992</v>
      </c>
      <c r="S90">
        <v>22.999999999999996</v>
      </c>
      <c r="T90">
        <v>61.109999999999985</v>
      </c>
      <c r="U90" s="114">
        <f t="shared" si="9"/>
        <v>258.79999999999995</v>
      </c>
      <c r="V90" s="112">
        <f t="shared" si="10"/>
        <v>0</v>
      </c>
      <c r="Y90">
        <f>BAWANA!AW90+BAWANA!AX90</f>
        <v>28.1</v>
      </c>
      <c r="Z90">
        <f>BAWANA!BD90+BAWANA!BE90</f>
        <v>28.1</v>
      </c>
      <c r="AA90">
        <f>BAWANA!X90+BAWANA!Y90</f>
        <v>28.1</v>
      </c>
      <c r="AB90">
        <f>BAWANA!AE90+BAWANA!AF90</f>
        <v>28.1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258.79999999999995</v>
      </c>
      <c r="E91">
        <f>BAWANA!AM91</f>
        <v>0</v>
      </c>
      <c r="F91">
        <f t="shared" si="11"/>
        <v>256</v>
      </c>
      <c r="G91">
        <f t="shared" si="12"/>
        <v>258.79999999999995</v>
      </c>
      <c r="H91" s="112"/>
      <c r="I91">
        <f>BRPL_EOD!AI91+BRPL_EOD!AJ91</f>
        <v>119</v>
      </c>
      <c r="J91">
        <f>BYPL_EOD!AI91+BYPL_EOD!AJ91</f>
        <v>50.57</v>
      </c>
      <c r="K91">
        <f>MES_EOD!AI91+MES_EOD!AJ91</f>
        <v>5.12</v>
      </c>
      <c r="L91">
        <f>NDMC_EOD!AI91+NDMC_EOD!AJ91</f>
        <v>23</v>
      </c>
      <c r="M91">
        <f>TPDDL_EOD!AI91+TPDDL_EOD!AJ91</f>
        <v>61.11</v>
      </c>
      <c r="N91">
        <f t="shared" si="7"/>
        <v>258.8</v>
      </c>
      <c r="O91" s="112">
        <f t="shared" si="8"/>
        <v>0</v>
      </c>
      <c r="P91">
        <v>118.99999999999997</v>
      </c>
      <c r="Q91">
        <v>50.569999999999986</v>
      </c>
      <c r="R91">
        <v>5.1199999999999992</v>
      </c>
      <c r="S91">
        <v>22.999999999999996</v>
      </c>
      <c r="T91">
        <v>61.109999999999985</v>
      </c>
      <c r="U91" s="114">
        <f t="shared" si="9"/>
        <v>258.79999999999995</v>
      </c>
      <c r="V91" s="112">
        <f t="shared" si="10"/>
        <v>0</v>
      </c>
      <c r="Y91">
        <f>BAWANA!AW91+BAWANA!AX91</f>
        <v>28.1</v>
      </c>
      <c r="Z91">
        <f>BAWANA!BD91+BAWANA!BE91</f>
        <v>28.1</v>
      </c>
      <c r="AA91">
        <f>BAWANA!X91+BAWANA!Y91</f>
        <v>28.1</v>
      </c>
      <c r="AB91">
        <f>BAWANA!AE91+BAWANA!AF91</f>
        <v>28.1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258.79999999999995</v>
      </c>
      <c r="E92">
        <f>BAWANA!AM92</f>
        <v>0</v>
      </c>
      <c r="F92">
        <f t="shared" si="11"/>
        <v>256</v>
      </c>
      <c r="G92">
        <f t="shared" si="12"/>
        <v>258.79999999999995</v>
      </c>
      <c r="H92" s="112"/>
      <c r="I92">
        <f>BRPL_EOD!AI92+BRPL_EOD!AJ92</f>
        <v>119</v>
      </c>
      <c r="J92">
        <f>BYPL_EOD!AI92+BYPL_EOD!AJ92</f>
        <v>50.57</v>
      </c>
      <c r="K92">
        <f>MES_EOD!AI92+MES_EOD!AJ92</f>
        <v>5.12</v>
      </c>
      <c r="L92">
        <f>NDMC_EOD!AI92+NDMC_EOD!AJ92</f>
        <v>23</v>
      </c>
      <c r="M92">
        <f>TPDDL_EOD!AI92+TPDDL_EOD!AJ92</f>
        <v>61.11</v>
      </c>
      <c r="N92">
        <f t="shared" si="7"/>
        <v>258.8</v>
      </c>
      <c r="O92" s="112">
        <f t="shared" si="8"/>
        <v>0</v>
      </c>
      <c r="P92">
        <v>118.99999999999997</v>
      </c>
      <c r="Q92">
        <v>50.569999999999986</v>
      </c>
      <c r="R92">
        <v>5.1199999999999992</v>
      </c>
      <c r="S92">
        <v>22.999999999999996</v>
      </c>
      <c r="T92">
        <v>61.109999999999985</v>
      </c>
      <c r="U92" s="114">
        <f t="shared" si="9"/>
        <v>258.79999999999995</v>
      </c>
      <c r="V92" s="112">
        <f t="shared" si="10"/>
        <v>0</v>
      </c>
      <c r="Y92">
        <f>BAWANA!AW92+BAWANA!AX92</f>
        <v>28.1</v>
      </c>
      <c r="Z92">
        <f>BAWANA!BD92+BAWANA!BE92</f>
        <v>28.1</v>
      </c>
      <c r="AA92">
        <f>BAWANA!X92+BAWANA!Y92</f>
        <v>28.1</v>
      </c>
      <c r="AB92">
        <f>BAWANA!AE92+BAWANA!AF92</f>
        <v>28.1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258.79999999999995</v>
      </c>
      <c r="E93">
        <f>BAWANA!AM93</f>
        <v>0</v>
      </c>
      <c r="F93">
        <f t="shared" si="11"/>
        <v>256</v>
      </c>
      <c r="G93">
        <f t="shared" si="12"/>
        <v>258.79999999999995</v>
      </c>
      <c r="H93" s="112"/>
      <c r="I93">
        <f>BRPL_EOD!AI93+BRPL_EOD!AJ93</f>
        <v>119</v>
      </c>
      <c r="J93">
        <f>BYPL_EOD!AI93+BYPL_EOD!AJ93</f>
        <v>50.57</v>
      </c>
      <c r="K93">
        <f>MES_EOD!AI93+MES_EOD!AJ93</f>
        <v>5.12</v>
      </c>
      <c r="L93">
        <f>NDMC_EOD!AI93+NDMC_EOD!AJ93</f>
        <v>23</v>
      </c>
      <c r="M93">
        <f>TPDDL_EOD!AI93+TPDDL_EOD!AJ93</f>
        <v>61.11</v>
      </c>
      <c r="N93">
        <f t="shared" si="7"/>
        <v>258.8</v>
      </c>
      <c r="O93" s="112">
        <f t="shared" si="8"/>
        <v>0</v>
      </c>
      <c r="P93">
        <v>118.99999999999997</v>
      </c>
      <c r="Q93">
        <v>50.569999999999986</v>
      </c>
      <c r="R93">
        <v>5.1199999999999992</v>
      </c>
      <c r="S93">
        <v>22.999999999999996</v>
      </c>
      <c r="T93">
        <v>61.109999999999985</v>
      </c>
      <c r="U93" s="114">
        <f t="shared" si="9"/>
        <v>258.79999999999995</v>
      </c>
      <c r="V93" s="112">
        <f t="shared" si="10"/>
        <v>0</v>
      </c>
      <c r="Y93">
        <f>BAWANA!AW93+BAWANA!AX93</f>
        <v>28.1</v>
      </c>
      <c r="Z93">
        <f>BAWANA!BD93+BAWANA!BE93</f>
        <v>28.1</v>
      </c>
      <c r="AA93">
        <f>BAWANA!X93+BAWANA!Y93</f>
        <v>28.1</v>
      </c>
      <c r="AB93">
        <f>BAWANA!AE93+BAWANA!AF93</f>
        <v>28.1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258.79999999999995</v>
      </c>
      <c r="E94">
        <f>BAWANA!AM94</f>
        <v>0</v>
      </c>
      <c r="F94">
        <f t="shared" si="11"/>
        <v>256</v>
      </c>
      <c r="G94">
        <f t="shared" si="12"/>
        <v>258.79999999999995</v>
      </c>
      <c r="H94" s="112"/>
      <c r="I94">
        <f>BRPL_EOD!AI94+BRPL_EOD!AJ94</f>
        <v>119</v>
      </c>
      <c r="J94">
        <f>BYPL_EOD!AI94+BYPL_EOD!AJ94</f>
        <v>50.57</v>
      </c>
      <c r="K94">
        <f>MES_EOD!AI94+MES_EOD!AJ94</f>
        <v>5.12</v>
      </c>
      <c r="L94">
        <f>NDMC_EOD!AI94+NDMC_EOD!AJ94</f>
        <v>23</v>
      </c>
      <c r="M94">
        <f>TPDDL_EOD!AI94+TPDDL_EOD!AJ94</f>
        <v>61.11</v>
      </c>
      <c r="N94">
        <f t="shared" si="7"/>
        <v>258.8</v>
      </c>
      <c r="O94" s="112">
        <f t="shared" si="8"/>
        <v>0</v>
      </c>
      <c r="P94">
        <v>118.99999999999997</v>
      </c>
      <c r="Q94">
        <v>50.569999999999986</v>
      </c>
      <c r="R94">
        <v>5.1199999999999992</v>
      </c>
      <c r="S94">
        <v>22.999999999999996</v>
      </c>
      <c r="T94">
        <v>61.109999999999985</v>
      </c>
      <c r="U94" s="114">
        <f t="shared" si="9"/>
        <v>258.79999999999995</v>
      </c>
      <c r="V94" s="112">
        <f t="shared" si="10"/>
        <v>0</v>
      </c>
      <c r="Y94">
        <f>BAWANA!AW94+BAWANA!AX94</f>
        <v>28.1</v>
      </c>
      <c r="Z94">
        <f>BAWANA!BD94+BAWANA!BE94</f>
        <v>28.1</v>
      </c>
      <c r="AA94">
        <f>BAWANA!X94+BAWANA!Y94</f>
        <v>28.1</v>
      </c>
      <c r="AB94">
        <f>BAWANA!AE94+BAWANA!AF94</f>
        <v>28.1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258.79999999999995</v>
      </c>
      <c r="E95">
        <f>BAWANA!AM95</f>
        <v>0</v>
      </c>
      <c r="F95">
        <f t="shared" si="11"/>
        <v>256</v>
      </c>
      <c r="G95">
        <f t="shared" si="12"/>
        <v>258.79999999999995</v>
      </c>
      <c r="H95" s="112"/>
      <c r="I95">
        <f>BRPL_EOD!AI95+BRPL_EOD!AJ95</f>
        <v>119</v>
      </c>
      <c r="J95">
        <f>BYPL_EOD!AI95+BYPL_EOD!AJ95</f>
        <v>50.57</v>
      </c>
      <c r="K95">
        <f>MES_EOD!AI95+MES_EOD!AJ95</f>
        <v>5.12</v>
      </c>
      <c r="L95">
        <f>NDMC_EOD!AI95+NDMC_EOD!AJ95</f>
        <v>23</v>
      </c>
      <c r="M95">
        <f>TPDDL_EOD!AI95+TPDDL_EOD!AJ95</f>
        <v>61.11</v>
      </c>
      <c r="N95">
        <f t="shared" si="7"/>
        <v>258.8</v>
      </c>
      <c r="O95" s="112">
        <f t="shared" si="8"/>
        <v>0</v>
      </c>
      <c r="P95">
        <v>118.99999999999997</v>
      </c>
      <c r="Q95">
        <v>50.569999999999986</v>
      </c>
      <c r="R95">
        <v>5.1199999999999992</v>
      </c>
      <c r="S95">
        <v>22.999999999999996</v>
      </c>
      <c r="T95">
        <v>61.109999999999985</v>
      </c>
      <c r="U95" s="114">
        <f t="shared" si="9"/>
        <v>258.79999999999995</v>
      </c>
      <c r="V95" s="112">
        <f t="shared" si="10"/>
        <v>0</v>
      </c>
      <c r="Y95">
        <f>BAWANA!AW95+BAWANA!AX95</f>
        <v>28.1</v>
      </c>
      <c r="Z95">
        <f>BAWANA!BD95+BAWANA!BE95</f>
        <v>28.1</v>
      </c>
      <c r="AA95">
        <f>BAWANA!X95+BAWANA!Y95</f>
        <v>28.1</v>
      </c>
      <c r="AB95">
        <f>BAWANA!AE95+BAWANA!AF95</f>
        <v>28.1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258.79999999999995</v>
      </c>
      <c r="E96">
        <f>BAWANA!AM96</f>
        <v>0</v>
      </c>
      <c r="F96">
        <f t="shared" si="11"/>
        <v>256</v>
      </c>
      <c r="G96">
        <f t="shared" si="12"/>
        <v>258.79999999999995</v>
      </c>
      <c r="H96" s="112"/>
      <c r="I96">
        <f>BRPL_EOD!AI96+BRPL_EOD!AJ96</f>
        <v>119</v>
      </c>
      <c r="J96">
        <f>BYPL_EOD!AI96+BYPL_EOD!AJ96</f>
        <v>50.57</v>
      </c>
      <c r="K96">
        <f>MES_EOD!AI96+MES_EOD!AJ96</f>
        <v>5.12</v>
      </c>
      <c r="L96">
        <f>NDMC_EOD!AI96+NDMC_EOD!AJ96</f>
        <v>23</v>
      </c>
      <c r="M96">
        <f>TPDDL_EOD!AI96+TPDDL_EOD!AJ96</f>
        <v>61.11</v>
      </c>
      <c r="N96">
        <f t="shared" si="7"/>
        <v>258.8</v>
      </c>
      <c r="O96" s="112">
        <f t="shared" si="8"/>
        <v>0</v>
      </c>
      <c r="P96">
        <v>118.99999999999997</v>
      </c>
      <c r="Q96">
        <v>50.569999999999986</v>
      </c>
      <c r="R96">
        <v>5.1199999999999992</v>
      </c>
      <c r="S96">
        <v>22.999999999999996</v>
      </c>
      <c r="T96">
        <v>61.109999999999985</v>
      </c>
      <c r="U96" s="114">
        <f t="shared" si="9"/>
        <v>258.79999999999995</v>
      </c>
      <c r="V96" s="112">
        <f t="shared" si="10"/>
        <v>0</v>
      </c>
      <c r="Y96">
        <f>BAWANA!AW96+BAWANA!AX96</f>
        <v>28.1</v>
      </c>
      <c r="Z96">
        <f>BAWANA!BD96+BAWANA!BE96</f>
        <v>28.1</v>
      </c>
      <c r="AA96">
        <f>BAWANA!X96+BAWANA!Y96</f>
        <v>28.1</v>
      </c>
      <c r="AB96">
        <f>BAWANA!AE96+BAWANA!AF96</f>
        <v>28.1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258.79999999999995</v>
      </c>
      <c r="E97">
        <f>BAWANA!AM97</f>
        <v>0</v>
      </c>
      <c r="F97">
        <f t="shared" si="11"/>
        <v>256</v>
      </c>
      <c r="G97">
        <f t="shared" si="12"/>
        <v>258.79999999999995</v>
      </c>
      <c r="H97" s="112"/>
      <c r="I97">
        <f>BRPL_EOD!AI97+BRPL_EOD!AJ97</f>
        <v>119</v>
      </c>
      <c r="J97">
        <f>BYPL_EOD!AI97+BYPL_EOD!AJ97</f>
        <v>50.57</v>
      </c>
      <c r="K97">
        <f>MES_EOD!AI97+MES_EOD!AJ97</f>
        <v>5.12</v>
      </c>
      <c r="L97">
        <f>NDMC_EOD!AI97+NDMC_EOD!AJ97</f>
        <v>23</v>
      </c>
      <c r="M97">
        <f>TPDDL_EOD!AI97+TPDDL_EOD!AJ97</f>
        <v>61.11</v>
      </c>
      <c r="N97">
        <f t="shared" si="7"/>
        <v>258.8</v>
      </c>
      <c r="O97" s="112">
        <f t="shared" si="8"/>
        <v>0</v>
      </c>
      <c r="P97">
        <v>118.99999999999997</v>
      </c>
      <c r="Q97">
        <v>50.569999999999986</v>
      </c>
      <c r="R97">
        <v>5.1199999999999992</v>
      </c>
      <c r="S97">
        <v>22.999999999999996</v>
      </c>
      <c r="T97">
        <v>61.109999999999985</v>
      </c>
      <c r="U97" s="114">
        <f t="shared" si="9"/>
        <v>258.79999999999995</v>
      </c>
      <c r="V97" s="112">
        <f t="shared" si="10"/>
        <v>0</v>
      </c>
      <c r="Y97">
        <f>BAWANA!AW97+BAWANA!AX97</f>
        <v>28.1</v>
      </c>
      <c r="Z97">
        <f>BAWANA!BD97+BAWANA!BE97</f>
        <v>28.1</v>
      </c>
      <c r="AA97">
        <f>BAWANA!X97+BAWANA!Y97</f>
        <v>28.1</v>
      </c>
      <c r="AB97">
        <f>BAWANA!AE97+BAWANA!AF97</f>
        <v>28.1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258.79999999999995</v>
      </c>
      <c r="E98">
        <f>BAWANA!AM98</f>
        <v>0</v>
      </c>
      <c r="F98">
        <f t="shared" si="11"/>
        <v>256</v>
      </c>
      <c r="G98">
        <f t="shared" si="12"/>
        <v>258.79999999999995</v>
      </c>
      <c r="H98" s="112"/>
      <c r="I98">
        <f>BRPL_EOD!AI98+BRPL_EOD!AJ98</f>
        <v>119</v>
      </c>
      <c r="J98">
        <f>BYPL_EOD!AI98+BYPL_EOD!AJ98</f>
        <v>50.57</v>
      </c>
      <c r="K98">
        <f>MES_EOD!AI98+MES_EOD!AJ98</f>
        <v>5.12</v>
      </c>
      <c r="L98">
        <f>NDMC_EOD!AI98+NDMC_EOD!AJ98</f>
        <v>23</v>
      </c>
      <c r="M98">
        <f>TPDDL_EOD!AI98+TPDDL_EOD!AJ98</f>
        <v>61.11</v>
      </c>
      <c r="N98">
        <f t="shared" si="7"/>
        <v>258.8</v>
      </c>
      <c r="O98" s="112">
        <f t="shared" si="8"/>
        <v>0</v>
      </c>
      <c r="P98">
        <v>118.99999999999997</v>
      </c>
      <c r="Q98">
        <v>50.569999999999986</v>
      </c>
      <c r="R98">
        <v>5.1199999999999992</v>
      </c>
      <c r="S98">
        <v>22.999999999999996</v>
      </c>
      <c r="T98">
        <v>61.109999999999985</v>
      </c>
      <c r="U98" s="114">
        <f t="shared" si="9"/>
        <v>258.79999999999995</v>
      </c>
      <c r="V98" s="112">
        <f t="shared" si="10"/>
        <v>0</v>
      </c>
      <c r="Y98">
        <f>BAWANA!AW98+BAWANA!AX98</f>
        <v>28.1</v>
      </c>
      <c r="Z98">
        <f>BAWANA!BD98+BAWANA!BE98</f>
        <v>28.1</v>
      </c>
      <c r="AA98">
        <f>BAWANA!X98+BAWANA!Y98</f>
        <v>28.1</v>
      </c>
      <c r="AB98">
        <f>BAWANA!AE98+BAWANA!AF98</f>
        <v>28.1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6.4492399999999979</v>
      </c>
      <c r="E99" s="114">
        <f t="shared" si="14"/>
        <v>0</v>
      </c>
      <c r="F99" s="114">
        <f t="shared" si="14"/>
        <v>6.1440000000000001</v>
      </c>
      <c r="G99" s="114">
        <f t="shared" si="14"/>
        <v>6.4492399999999979</v>
      </c>
      <c r="H99" s="114"/>
      <c r="I99" s="114">
        <f t="shared" si="14"/>
        <v>3.1474800000000021</v>
      </c>
      <c r="J99" s="114">
        <f t="shared" si="14"/>
        <v>1.1531674999999986</v>
      </c>
      <c r="K99" s="114">
        <f t="shared" si="14"/>
        <v>0.12030000000000002</v>
      </c>
      <c r="L99" s="114">
        <f t="shared" si="14"/>
        <v>0.55200000000000005</v>
      </c>
      <c r="M99" s="114">
        <f t="shared" si="14"/>
        <v>1.4762924999999987</v>
      </c>
      <c r="N99" s="114">
        <f t="shared" si="14"/>
        <v>6.4492399999999979</v>
      </c>
      <c r="O99" s="114">
        <f t="shared" si="14"/>
        <v>0</v>
      </c>
      <c r="P99" s="114">
        <f t="shared" si="14"/>
        <v>3.1474800000000021</v>
      </c>
      <c r="Q99" s="114">
        <f t="shared" si="14"/>
        <v>1.1531674999999986</v>
      </c>
      <c r="R99" s="114">
        <f t="shared" si="14"/>
        <v>0.12030000000000002</v>
      </c>
      <c r="S99" s="114">
        <f t="shared" si="14"/>
        <v>0.55200000000000005</v>
      </c>
      <c r="T99" s="114">
        <f t="shared" si="14"/>
        <v>1.4762924999999987</v>
      </c>
      <c r="U99" s="114">
        <f t="shared" si="14"/>
        <v>6.4492399999999979</v>
      </c>
      <c r="V99" s="114">
        <f t="shared" si="10"/>
        <v>0</v>
      </c>
      <c r="Y99" s="114">
        <f>SUM(Y3:Y98)/4000</f>
        <v>0.53764999999999941</v>
      </c>
      <c r="Z99" s="114">
        <f t="shared" ref="Z99:AD99" si="15">SUM(Z3:Z98)/4000</f>
        <v>0.67810999999999966</v>
      </c>
      <c r="AA99" s="114">
        <f t="shared" si="15"/>
        <v>0.53764999999999941</v>
      </c>
      <c r="AB99" s="114">
        <f t="shared" si="15"/>
        <v>0.67810999999999966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30</v>
      </c>
      <c r="D3">
        <f>BAWANA!AP3</f>
        <v>170</v>
      </c>
      <c r="E3">
        <f>BAWANA!AQ3</f>
        <v>0</v>
      </c>
      <c r="F3">
        <f>(B3+C3)*0.8</f>
        <v>832</v>
      </c>
      <c r="G3">
        <f>(D3+E3)</f>
        <v>170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20</v>
      </c>
      <c r="M3">
        <f>TPDDL_EOD!AM3+TPDDL_EOD!AN3</f>
        <v>0</v>
      </c>
      <c r="N3">
        <f t="shared" ref="N3:N66" si="0">SUM(I3:M3)</f>
        <v>170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20</v>
      </c>
      <c r="T3">
        <v>0</v>
      </c>
      <c r="U3" s="114">
        <f t="shared" ref="U3:U66" si="2">SUM(P3:T3)</f>
        <v>170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30</v>
      </c>
      <c r="D4">
        <f>BAWANA!AP4</f>
        <v>170</v>
      </c>
      <c r="E4">
        <f>BAWANA!AQ4</f>
        <v>0</v>
      </c>
      <c r="F4">
        <f t="shared" ref="F4:F67" si="4">(B4+C4)*0.8</f>
        <v>832</v>
      </c>
      <c r="G4">
        <f t="shared" ref="G4:G67" si="5">(D4+E4)</f>
        <v>170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20</v>
      </c>
      <c r="M4">
        <f>TPDDL_EOD!AM4+TPDDL_EOD!AN4</f>
        <v>0</v>
      </c>
      <c r="N4">
        <f t="shared" si="0"/>
        <v>170</v>
      </c>
      <c r="O4" s="112">
        <f t="shared" si="1"/>
        <v>0</v>
      </c>
      <c r="P4">
        <v>150</v>
      </c>
      <c r="Q4">
        <v>0</v>
      </c>
      <c r="R4">
        <v>0</v>
      </c>
      <c r="S4">
        <v>20</v>
      </c>
      <c r="T4">
        <v>0</v>
      </c>
      <c r="U4" s="114">
        <f t="shared" si="2"/>
        <v>170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30</v>
      </c>
      <c r="D5">
        <f>BAWANA!AP5</f>
        <v>170</v>
      </c>
      <c r="E5">
        <f>BAWANA!AQ5</f>
        <v>0</v>
      </c>
      <c r="F5">
        <f t="shared" si="4"/>
        <v>832</v>
      </c>
      <c r="G5">
        <f t="shared" si="5"/>
        <v>170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20</v>
      </c>
      <c r="M5">
        <f>TPDDL_EOD!AM5+TPDDL_EOD!AN5</f>
        <v>0</v>
      </c>
      <c r="N5">
        <f t="shared" si="0"/>
        <v>170</v>
      </c>
      <c r="O5" s="112">
        <f t="shared" si="1"/>
        <v>0</v>
      </c>
      <c r="P5">
        <v>150</v>
      </c>
      <c r="Q5">
        <v>0</v>
      </c>
      <c r="R5">
        <v>0</v>
      </c>
      <c r="S5">
        <v>20</v>
      </c>
      <c r="T5">
        <v>0</v>
      </c>
      <c r="U5" s="114">
        <f t="shared" si="2"/>
        <v>170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30</v>
      </c>
      <c r="D6">
        <f>BAWANA!AP6</f>
        <v>170</v>
      </c>
      <c r="E6">
        <f>BAWANA!AQ6</f>
        <v>0</v>
      </c>
      <c r="F6">
        <f t="shared" si="4"/>
        <v>832</v>
      </c>
      <c r="G6">
        <f t="shared" si="5"/>
        <v>170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20</v>
      </c>
      <c r="M6">
        <f>TPDDL_EOD!AM6+TPDDL_EOD!AN6</f>
        <v>0</v>
      </c>
      <c r="N6">
        <f t="shared" si="0"/>
        <v>170</v>
      </c>
      <c r="O6" s="112">
        <f t="shared" si="1"/>
        <v>0</v>
      </c>
      <c r="P6">
        <v>150</v>
      </c>
      <c r="Q6">
        <v>0</v>
      </c>
      <c r="R6">
        <v>0</v>
      </c>
      <c r="S6">
        <v>20</v>
      </c>
      <c r="T6">
        <v>0</v>
      </c>
      <c r="U6" s="114">
        <f t="shared" si="2"/>
        <v>170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30</v>
      </c>
      <c r="D7">
        <f>BAWANA!AP7</f>
        <v>170</v>
      </c>
      <c r="E7">
        <f>BAWANA!AQ7</f>
        <v>0</v>
      </c>
      <c r="F7">
        <f t="shared" si="4"/>
        <v>832</v>
      </c>
      <c r="G7">
        <f t="shared" si="5"/>
        <v>170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20</v>
      </c>
      <c r="P7">
        <v>170</v>
      </c>
      <c r="Q7">
        <v>0</v>
      </c>
      <c r="R7">
        <v>0</v>
      </c>
      <c r="S7">
        <v>0</v>
      </c>
      <c r="T7">
        <v>0</v>
      </c>
      <c r="U7" s="114">
        <f t="shared" si="2"/>
        <v>170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30</v>
      </c>
      <c r="D8">
        <f>BAWANA!AP8</f>
        <v>150</v>
      </c>
      <c r="E8">
        <f>BAWANA!AQ8</f>
        <v>0</v>
      </c>
      <c r="F8">
        <f t="shared" si="4"/>
        <v>832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30</v>
      </c>
      <c r="D9">
        <f>BAWANA!AP9</f>
        <v>150</v>
      </c>
      <c r="E9">
        <f>BAWANA!AQ9</f>
        <v>0</v>
      </c>
      <c r="F9">
        <f t="shared" si="4"/>
        <v>832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30</v>
      </c>
      <c r="D10">
        <f>BAWANA!AP10</f>
        <v>150</v>
      </c>
      <c r="E10">
        <f>BAWANA!AQ10</f>
        <v>0</v>
      </c>
      <c r="F10">
        <f t="shared" si="4"/>
        <v>832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30</v>
      </c>
      <c r="D11">
        <f>BAWANA!AP11</f>
        <v>150</v>
      </c>
      <c r="E11">
        <f>BAWANA!AQ11</f>
        <v>0</v>
      </c>
      <c r="F11">
        <f t="shared" si="4"/>
        <v>832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30</v>
      </c>
      <c r="D12">
        <f>BAWANA!AP12</f>
        <v>150</v>
      </c>
      <c r="E12">
        <f>BAWANA!AQ12</f>
        <v>0</v>
      </c>
      <c r="F12">
        <f t="shared" si="4"/>
        <v>832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30</v>
      </c>
      <c r="D13">
        <f>BAWANA!AP13</f>
        <v>150</v>
      </c>
      <c r="E13">
        <f>BAWANA!AQ13</f>
        <v>0</v>
      </c>
      <c r="F13">
        <f t="shared" si="4"/>
        <v>832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30</v>
      </c>
      <c r="D14">
        <f>BAWANA!AP14</f>
        <v>150</v>
      </c>
      <c r="E14">
        <f>BAWANA!AQ14</f>
        <v>0</v>
      </c>
      <c r="F14">
        <f t="shared" si="4"/>
        <v>832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30</v>
      </c>
      <c r="D19">
        <f>BAWANA!AP19</f>
        <v>150</v>
      </c>
      <c r="E19">
        <f>BAWANA!AQ19</f>
        <v>0</v>
      </c>
      <c r="F19">
        <f t="shared" si="4"/>
        <v>832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30</v>
      </c>
      <c r="D20">
        <f>BAWANA!AP20</f>
        <v>150</v>
      </c>
      <c r="E20">
        <f>BAWANA!AQ20</f>
        <v>0</v>
      </c>
      <c r="F20">
        <f t="shared" si="4"/>
        <v>832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30</v>
      </c>
      <c r="D21">
        <f>BAWANA!AP21</f>
        <v>150</v>
      </c>
      <c r="E21">
        <f>BAWANA!AQ21</f>
        <v>0</v>
      </c>
      <c r="F21">
        <f t="shared" si="4"/>
        <v>832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30</v>
      </c>
      <c r="D23">
        <f>BAWANA!AP23</f>
        <v>150</v>
      </c>
      <c r="E23">
        <f>BAWANA!AQ23</f>
        <v>0</v>
      </c>
      <c r="F23">
        <f t="shared" si="4"/>
        <v>832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30</v>
      </c>
      <c r="D24">
        <f>BAWANA!AP24</f>
        <v>150</v>
      </c>
      <c r="E24">
        <f>BAWANA!AQ24</f>
        <v>0</v>
      </c>
      <c r="F24">
        <f t="shared" si="4"/>
        <v>832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30</v>
      </c>
      <c r="D25">
        <f>BAWANA!AP25</f>
        <v>150</v>
      </c>
      <c r="E25">
        <f>BAWANA!AQ25</f>
        <v>0</v>
      </c>
      <c r="F25">
        <f t="shared" si="4"/>
        <v>832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30</v>
      </c>
      <c r="D26">
        <f>BAWANA!AP26</f>
        <v>150</v>
      </c>
      <c r="E26">
        <f>BAWANA!AQ26</f>
        <v>0</v>
      </c>
      <c r="F26">
        <f t="shared" si="4"/>
        <v>832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30</v>
      </c>
      <c r="D27">
        <f>BAWANA!AP27</f>
        <v>150</v>
      </c>
      <c r="E27">
        <f>BAWANA!AQ27</f>
        <v>0</v>
      </c>
      <c r="F27">
        <f t="shared" si="4"/>
        <v>832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30</v>
      </c>
      <c r="D28">
        <f>BAWANA!AP28</f>
        <v>150</v>
      </c>
      <c r="E28">
        <f>BAWANA!AQ28</f>
        <v>0</v>
      </c>
      <c r="F28">
        <f t="shared" si="4"/>
        <v>832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30</v>
      </c>
      <c r="D29">
        <f>BAWANA!AP29</f>
        <v>150</v>
      </c>
      <c r="E29">
        <f>BAWANA!AQ29</f>
        <v>0</v>
      </c>
      <c r="F29">
        <f t="shared" si="4"/>
        <v>832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30</v>
      </c>
      <c r="D30">
        <f>BAWANA!AP30</f>
        <v>150</v>
      </c>
      <c r="E30">
        <f>BAWANA!AQ30</f>
        <v>0</v>
      </c>
      <c r="F30">
        <f t="shared" si="4"/>
        <v>832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808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808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808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200</v>
      </c>
      <c r="E36">
        <f>BAWANA!AQ36</f>
        <v>0</v>
      </c>
      <c r="F36">
        <f t="shared" si="4"/>
        <v>808</v>
      </c>
      <c r="G36">
        <f t="shared" si="5"/>
        <v>200</v>
      </c>
      <c r="H36" s="112"/>
      <c r="I36">
        <f>BRPL_EOD!AM36+BRPL_EOD!AN36</f>
        <v>200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200</v>
      </c>
      <c r="O36" s="112">
        <f t="shared" si="1"/>
        <v>0</v>
      </c>
      <c r="P36">
        <v>200</v>
      </c>
      <c r="Q36">
        <v>0</v>
      </c>
      <c r="R36">
        <v>0</v>
      </c>
      <c r="S36">
        <v>0</v>
      </c>
      <c r="T36">
        <v>0</v>
      </c>
      <c r="U36" s="114">
        <f t="shared" si="2"/>
        <v>200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200</v>
      </c>
      <c r="E37">
        <f>BAWANA!AQ37</f>
        <v>0</v>
      </c>
      <c r="F37">
        <f t="shared" si="4"/>
        <v>808</v>
      </c>
      <c r="G37">
        <f t="shared" si="5"/>
        <v>200</v>
      </c>
      <c r="H37" s="112"/>
      <c r="I37">
        <f>BRPL_EOD!AM37+BRPL_EOD!AN37</f>
        <v>200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200</v>
      </c>
      <c r="O37" s="112">
        <f t="shared" si="1"/>
        <v>0</v>
      </c>
      <c r="P37">
        <v>200</v>
      </c>
      <c r="Q37">
        <v>0</v>
      </c>
      <c r="R37">
        <v>0</v>
      </c>
      <c r="S37">
        <v>0</v>
      </c>
      <c r="T37">
        <v>0</v>
      </c>
      <c r="U37" s="114">
        <f t="shared" si="2"/>
        <v>200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200</v>
      </c>
      <c r="E38">
        <f>BAWANA!AQ38</f>
        <v>0</v>
      </c>
      <c r="F38">
        <f t="shared" si="4"/>
        <v>808</v>
      </c>
      <c r="G38">
        <f t="shared" si="5"/>
        <v>200</v>
      </c>
      <c r="H38" s="112"/>
      <c r="I38">
        <f>BRPL_EOD!AM38+BRPL_EOD!AN38</f>
        <v>200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200</v>
      </c>
      <c r="O38" s="112">
        <f t="shared" si="1"/>
        <v>0</v>
      </c>
      <c r="P38">
        <v>200</v>
      </c>
      <c r="Q38">
        <v>0</v>
      </c>
      <c r="R38">
        <v>0</v>
      </c>
      <c r="S38">
        <v>0</v>
      </c>
      <c r="T38">
        <v>0</v>
      </c>
      <c r="U38" s="114">
        <f t="shared" si="2"/>
        <v>200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250</v>
      </c>
      <c r="E39">
        <f>BAWANA!AQ39</f>
        <v>0</v>
      </c>
      <c r="F39">
        <f t="shared" si="4"/>
        <v>808</v>
      </c>
      <c r="G39">
        <f t="shared" si="5"/>
        <v>250</v>
      </c>
      <c r="H39" s="112"/>
      <c r="I39">
        <f>BRPL_EOD!AM39+BRPL_EOD!AN39</f>
        <v>250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250</v>
      </c>
      <c r="O39" s="112">
        <f t="shared" si="1"/>
        <v>0</v>
      </c>
      <c r="P39">
        <v>250</v>
      </c>
      <c r="Q39">
        <v>0</v>
      </c>
      <c r="R39">
        <v>0</v>
      </c>
      <c r="S39">
        <v>0</v>
      </c>
      <c r="T39">
        <v>0</v>
      </c>
      <c r="U39" s="114">
        <f t="shared" si="2"/>
        <v>250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300</v>
      </c>
      <c r="E40">
        <f>BAWANA!AQ40</f>
        <v>0</v>
      </c>
      <c r="F40">
        <f t="shared" si="4"/>
        <v>808</v>
      </c>
      <c r="G40">
        <f t="shared" si="5"/>
        <v>300</v>
      </c>
      <c r="H40" s="112"/>
      <c r="I40">
        <f>BRPL_EOD!AM40+BRPL_EOD!AN40</f>
        <v>300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300</v>
      </c>
      <c r="O40" s="112">
        <f t="shared" si="1"/>
        <v>0</v>
      </c>
      <c r="P40">
        <v>300</v>
      </c>
      <c r="Q40">
        <v>0</v>
      </c>
      <c r="R40">
        <v>0</v>
      </c>
      <c r="S40">
        <v>0</v>
      </c>
      <c r="T40">
        <v>0</v>
      </c>
      <c r="U40" s="114">
        <f t="shared" si="2"/>
        <v>300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300</v>
      </c>
      <c r="E41">
        <f>BAWANA!AQ41</f>
        <v>0</v>
      </c>
      <c r="F41">
        <f t="shared" si="4"/>
        <v>808</v>
      </c>
      <c r="G41">
        <f t="shared" si="5"/>
        <v>300</v>
      </c>
      <c r="H41" s="112"/>
      <c r="I41">
        <f>BRPL_EOD!AM41+BRPL_EOD!AN41</f>
        <v>300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300</v>
      </c>
      <c r="O41" s="112">
        <f t="shared" si="1"/>
        <v>0</v>
      </c>
      <c r="P41">
        <v>300</v>
      </c>
      <c r="Q41">
        <v>0</v>
      </c>
      <c r="R41">
        <v>0</v>
      </c>
      <c r="S41">
        <v>0</v>
      </c>
      <c r="T41">
        <v>0</v>
      </c>
      <c r="U41" s="114">
        <f t="shared" si="2"/>
        <v>300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300</v>
      </c>
      <c r="E42">
        <f>BAWANA!AQ42</f>
        <v>0</v>
      </c>
      <c r="F42">
        <f t="shared" si="4"/>
        <v>808</v>
      </c>
      <c r="G42">
        <f t="shared" si="5"/>
        <v>300</v>
      </c>
      <c r="H42" s="112"/>
      <c r="I42">
        <f>BRPL_EOD!AM42+BRPL_EOD!AN42</f>
        <v>300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300</v>
      </c>
      <c r="O42" s="112">
        <f t="shared" si="1"/>
        <v>0</v>
      </c>
      <c r="P42">
        <v>300</v>
      </c>
      <c r="Q42">
        <v>0</v>
      </c>
      <c r="R42">
        <v>0</v>
      </c>
      <c r="S42">
        <v>0</v>
      </c>
      <c r="T42">
        <v>0</v>
      </c>
      <c r="U42" s="114">
        <f t="shared" si="2"/>
        <v>300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300</v>
      </c>
      <c r="E43">
        <f>BAWANA!AQ43</f>
        <v>0</v>
      </c>
      <c r="F43">
        <f t="shared" si="4"/>
        <v>808</v>
      </c>
      <c r="G43">
        <f t="shared" si="5"/>
        <v>300</v>
      </c>
      <c r="H43" s="112"/>
      <c r="I43">
        <f>BRPL_EOD!AM43+BRPL_EOD!AN43</f>
        <v>300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300</v>
      </c>
      <c r="O43" s="112">
        <f t="shared" si="1"/>
        <v>0</v>
      </c>
      <c r="P43">
        <v>300</v>
      </c>
      <c r="Q43">
        <v>0</v>
      </c>
      <c r="R43">
        <v>0</v>
      </c>
      <c r="S43">
        <v>0</v>
      </c>
      <c r="T43">
        <v>0</v>
      </c>
      <c r="U43" s="114">
        <f t="shared" si="2"/>
        <v>300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300</v>
      </c>
      <c r="E44">
        <f>BAWANA!AQ44</f>
        <v>0</v>
      </c>
      <c r="F44">
        <f t="shared" si="4"/>
        <v>808</v>
      </c>
      <c r="G44">
        <f t="shared" si="5"/>
        <v>300</v>
      </c>
      <c r="H44" s="112"/>
      <c r="I44">
        <f>BRPL_EOD!AM44+BRPL_EOD!AN44</f>
        <v>300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300</v>
      </c>
      <c r="O44" s="112">
        <f t="shared" si="1"/>
        <v>0</v>
      </c>
      <c r="P44">
        <v>300</v>
      </c>
      <c r="Q44">
        <v>0</v>
      </c>
      <c r="R44">
        <v>0</v>
      </c>
      <c r="S44">
        <v>0</v>
      </c>
      <c r="T44">
        <v>0</v>
      </c>
      <c r="U44" s="114">
        <f t="shared" si="2"/>
        <v>300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300</v>
      </c>
      <c r="E45">
        <f>BAWANA!AQ45</f>
        <v>0</v>
      </c>
      <c r="F45">
        <f t="shared" si="4"/>
        <v>808</v>
      </c>
      <c r="G45">
        <f t="shared" si="5"/>
        <v>300</v>
      </c>
      <c r="H45" s="112"/>
      <c r="I45">
        <f>BRPL_EOD!AM45+BRPL_EOD!AN45</f>
        <v>300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300</v>
      </c>
      <c r="O45" s="112">
        <f t="shared" si="1"/>
        <v>0</v>
      </c>
      <c r="P45">
        <v>300</v>
      </c>
      <c r="Q45">
        <v>0</v>
      </c>
      <c r="R45">
        <v>0</v>
      </c>
      <c r="S45">
        <v>0</v>
      </c>
      <c r="T45">
        <v>0</v>
      </c>
      <c r="U45" s="114">
        <f t="shared" si="2"/>
        <v>300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300</v>
      </c>
      <c r="E46">
        <f>BAWANA!AQ46</f>
        <v>0</v>
      </c>
      <c r="F46">
        <f t="shared" si="4"/>
        <v>808</v>
      </c>
      <c r="G46">
        <f t="shared" si="5"/>
        <v>300</v>
      </c>
      <c r="H46" s="112"/>
      <c r="I46">
        <f>BRPL_EOD!AM46+BRPL_EOD!AN46</f>
        <v>300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300</v>
      </c>
      <c r="O46" s="112">
        <f t="shared" si="1"/>
        <v>0</v>
      </c>
      <c r="P46">
        <v>300</v>
      </c>
      <c r="Q46">
        <v>0</v>
      </c>
      <c r="R46">
        <v>0</v>
      </c>
      <c r="S46">
        <v>0</v>
      </c>
      <c r="T46">
        <v>0</v>
      </c>
      <c r="U46" s="114">
        <f t="shared" si="2"/>
        <v>300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235</v>
      </c>
      <c r="E47">
        <f>BAWANA!AQ47</f>
        <v>0</v>
      </c>
      <c r="F47">
        <f t="shared" si="4"/>
        <v>808</v>
      </c>
      <c r="G47">
        <f t="shared" si="5"/>
        <v>235</v>
      </c>
      <c r="H47" s="112"/>
      <c r="I47">
        <f>BRPL_EOD!AM47+BRPL_EOD!AN47</f>
        <v>235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235</v>
      </c>
      <c r="O47" s="112">
        <f t="shared" si="1"/>
        <v>0</v>
      </c>
      <c r="P47">
        <v>235</v>
      </c>
      <c r="Q47">
        <v>0</v>
      </c>
      <c r="R47">
        <v>0</v>
      </c>
      <c r="S47">
        <v>0</v>
      </c>
      <c r="T47">
        <v>0</v>
      </c>
      <c r="U47" s="114">
        <f t="shared" si="2"/>
        <v>235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205</v>
      </c>
      <c r="E48">
        <f>BAWANA!AQ48</f>
        <v>0</v>
      </c>
      <c r="F48">
        <f t="shared" si="4"/>
        <v>808</v>
      </c>
      <c r="G48">
        <f t="shared" si="5"/>
        <v>205</v>
      </c>
      <c r="H48" s="112"/>
      <c r="I48">
        <f>BRPL_EOD!AM48+BRPL_EOD!AN48</f>
        <v>205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205</v>
      </c>
      <c r="O48" s="112">
        <f t="shared" si="1"/>
        <v>0</v>
      </c>
      <c r="P48">
        <v>205</v>
      </c>
      <c r="Q48">
        <v>0</v>
      </c>
      <c r="R48">
        <v>0</v>
      </c>
      <c r="S48">
        <v>0</v>
      </c>
      <c r="T48">
        <v>0</v>
      </c>
      <c r="U48" s="114">
        <f t="shared" si="2"/>
        <v>205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792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792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792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792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792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792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808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808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808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808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808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808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808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808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0.17249999999999999</v>
      </c>
      <c r="D99" s="114">
        <f t="shared" si="14"/>
        <v>3.5350000000000001</v>
      </c>
      <c r="E99" s="114">
        <f t="shared" si="14"/>
        <v>0</v>
      </c>
      <c r="F99" s="114">
        <f t="shared" si="14"/>
        <v>19.434000000000001</v>
      </c>
      <c r="G99" s="114">
        <f t="shared" si="14"/>
        <v>3.5350000000000001</v>
      </c>
      <c r="H99" s="114"/>
      <c r="I99" s="114">
        <f t="shared" si="14"/>
        <v>3.51</v>
      </c>
      <c r="J99" s="114">
        <f t="shared" si="14"/>
        <v>0</v>
      </c>
      <c r="K99" s="114">
        <f t="shared" si="14"/>
        <v>0</v>
      </c>
      <c r="L99" s="114">
        <f t="shared" si="14"/>
        <v>0.02</v>
      </c>
      <c r="M99" s="114">
        <f t="shared" si="14"/>
        <v>0</v>
      </c>
      <c r="N99" s="114">
        <f t="shared" si="14"/>
        <v>3.53</v>
      </c>
      <c r="O99" s="114">
        <f t="shared" si="14"/>
        <v>5.0000000000000001E-3</v>
      </c>
      <c r="P99" s="114">
        <f t="shared" si="14"/>
        <v>3.5150000000000001</v>
      </c>
      <c r="Q99" s="114">
        <f t="shared" si="14"/>
        <v>0</v>
      </c>
      <c r="R99" s="114">
        <f t="shared" si="14"/>
        <v>0</v>
      </c>
      <c r="S99" s="114">
        <f t="shared" si="14"/>
        <v>0.02</v>
      </c>
      <c r="T99" s="114">
        <f t="shared" si="14"/>
        <v>0</v>
      </c>
      <c r="U99" s="114">
        <f t="shared" si="14"/>
        <v>3.5350000000000001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0.72694000000000003</v>
      </c>
      <c r="AO3">
        <v>0</v>
      </c>
      <c r="AP3">
        <v>0.25619999999999998</v>
      </c>
      <c r="AQ3">
        <v>0</v>
      </c>
      <c r="AR3">
        <v>35.328000000000003</v>
      </c>
      <c r="AS3">
        <v>16.680479999999999</v>
      </c>
      <c r="AT3">
        <v>15.00135</v>
      </c>
      <c r="AU3">
        <v>0</v>
      </c>
      <c r="AV3">
        <v>44.52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2781.8393069999997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0.72694000000000003</v>
      </c>
      <c r="AO4">
        <v>0</v>
      </c>
      <c r="AP4">
        <v>0.25619999999999998</v>
      </c>
      <c r="AQ4">
        <v>0</v>
      </c>
      <c r="AR4">
        <v>35.328000000000003</v>
      </c>
      <c r="AS4">
        <v>16.680479999999999</v>
      </c>
      <c r="AT4">
        <v>15.00135</v>
      </c>
      <c r="AU4">
        <v>0</v>
      </c>
      <c r="AV4">
        <v>44.52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2776.2617069999997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0.72694000000000003</v>
      </c>
      <c r="AO5">
        <v>0</v>
      </c>
      <c r="AP5">
        <v>0.25619999999999998</v>
      </c>
      <c r="AQ5">
        <v>0</v>
      </c>
      <c r="AR5">
        <v>2.76</v>
      </c>
      <c r="AS5">
        <v>16.680479999999999</v>
      </c>
      <c r="AT5">
        <v>15.00135</v>
      </c>
      <c r="AU5">
        <v>0</v>
      </c>
      <c r="AV5">
        <v>44.52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2743.6937069999999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0.72694000000000003</v>
      </c>
      <c r="AO6">
        <v>0</v>
      </c>
      <c r="AP6">
        <v>0.25619999999999998</v>
      </c>
      <c r="AQ6">
        <v>0</v>
      </c>
      <c r="AR6">
        <v>2.76</v>
      </c>
      <c r="AS6">
        <v>16.680479999999999</v>
      </c>
      <c r="AT6">
        <v>15.00135</v>
      </c>
      <c r="AU6">
        <v>0</v>
      </c>
      <c r="AV6">
        <v>44.52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2743.6937069999999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0.72694000000000003</v>
      </c>
      <c r="AO7">
        <v>0</v>
      </c>
      <c r="AP7">
        <v>0.38429999999999997</v>
      </c>
      <c r="AQ7">
        <v>0</v>
      </c>
      <c r="AR7">
        <v>2.76</v>
      </c>
      <c r="AS7">
        <v>16.680479999999999</v>
      </c>
      <c r="AT7">
        <v>15.00135</v>
      </c>
      <c r="AU7">
        <v>0</v>
      </c>
      <c r="AV7">
        <v>44.52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2743.8218070000003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0.72694000000000003</v>
      </c>
      <c r="AO8">
        <v>0</v>
      </c>
      <c r="AP8">
        <v>0.38429999999999997</v>
      </c>
      <c r="AQ8">
        <v>0</v>
      </c>
      <c r="AR8">
        <v>2.76</v>
      </c>
      <c r="AS8">
        <v>16.680479999999999</v>
      </c>
      <c r="AT8">
        <v>15.00135</v>
      </c>
      <c r="AU8">
        <v>0</v>
      </c>
      <c r="AV8">
        <v>44.52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2743.8218070000003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0.72694000000000003</v>
      </c>
      <c r="AO9">
        <v>0</v>
      </c>
      <c r="AP9">
        <v>0.38429999999999997</v>
      </c>
      <c r="AQ9">
        <v>0</v>
      </c>
      <c r="AR9">
        <v>2.76</v>
      </c>
      <c r="AS9">
        <v>16.680479999999999</v>
      </c>
      <c r="AT9">
        <v>15.00135</v>
      </c>
      <c r="AU9">
        <v>0</v>
      </c>
      <c r="AV9">
        <v>44.52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2743.8218070000003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0.72694000000000003</v>
      </c>
      <c r="AO10">
        <v>0</v>
      </c>
      <c r="AP10">
        <v>0.38429999999999997</v>
      </c>
      <c r="AQ10">
        <v>0</v>
      </c>
      <c r="AR10">
        <v>2.76</v>
      </c>
      <c r="AS10">
        <v>16.680479999999999</v>
      </c>
      <c r="AT10">
        <v>15.00135</v>
      </c>
      <c r="AU10">
        <v>0</v>
      </c>
      <c r="AV10">
        <v>44.52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2743.8218070000003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0.72694000000000003</v>
      </c>
      <c r="AO11">
        <v>0</v>
      </c>
      <c r="AP11">
        <v>0.38429999999999997</v>
      </c>
      <c r="AQ11">
        <v>0</v>
      </c>
      <c r="AR11">
        <v>2.76</v>
      </c>
      <c r="AS11">
        <v>6.726</v>
      </c>
      <c r="AT11">
        <v>15.00135</v>
      </c>
      <c r="AU11">
        <v>0</v>
      </c>
      <c r="AV11">
        <v>44.52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2733.8673270000004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0.72694000000000003</v>
      </c>
      <c r="AO12">
        <v>0</v>
      </c>
      <c r="AP12">
        <v>0.38429999999999997</v>
      </c>
      <c r="AQ12">
        <v>0</v>
      </c>
      <c r="AR12">
        <v>2.76</v>
      </c>
      <c r="AS12">
        <v>4.7081999999999997</v>
      </c>
      <c r="AT12">
        <v>15.00135</v>
      </c>
      <c r="AU12">
        <v>0</v>
      </c>
      <c r="AV12">
        <v>44.52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2731.8495270000003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0.72694000000000003</v>
      </c>
      <c r="AO13">
        <v>0</v>
      </c>
      <c r="AP13">
        <v>0.38429999999999997</v>
      </c>
      <c r="AQ13">
        <v>0</v>
      </c>
      <c r="AR13">
        <v>2.76</v>
      </c>
      <c r="AS13">
        <v>4.7081999999999997</v>
      </c>
      <c r="AT13">
        <v>15.00135</v>
      </c>
      <c r="AU13">
        <v>0</v>
      </c>
      <c r="AV13">
        <v>44.52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2731.8495270000003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0.72694000000000003</v>
      </c>
      <c r="AO14">
        <v>0</v>
      </c>
      <c r="AP14">
        <v>0.38429999999999997</v>
      </c>
      <c r="AQ14">
        <v>0</v>
      </c>
      <c r="AR14">
        <v>2.76</v>
      </c>
      <c r="AS14">
        <v>4.7081999999999997</v>
      </c>
      <c r="AT14">
        <v>15.00135</v>
      </c>
      <c r="AU14">
        <v>0</v>
      </c>
      <c r="AV14">
        <v>44.52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2731.8495270000003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0.72694000000000003</v>
      </c>
      <c r="AO15">
        <v>0</v>
      </c>
      <c r="AP15">
        <v>0.38429999999999997</v>
      </c>
      <c r="AQ15">
        <v>0</v>
      </c>
      <c r="AR15">
        <v>2.76</v>
      </c>
      <c r="AS15">
        <v>4.7081999999999997</v>
      </c>
      <c r="AT15">
        <v>15.00135</v>
      </c>
      <c r="AU15">
        <v>0</v>
      </c>
      <c r="AV15">
        <v>44.52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2745.8633790000008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0.72694000000000003</v>
      </c>
      <c r="AO16">
        <v>0</v>
      </c>
      <c r="AP16">
        <v>0.38429999999999997</v>
      </c>
      <c r="AQ16">
        <v>0</v>
      </c>
      <c r="AR16">
        <v>2.76</v>
      </c>
      <c r="AS16">
        <v>4.7081999999999997</v>
      </c>
      <c r="AT16">
        <v>15.00135</v>
      </c>
      <c r="AU16">
        <v>0</v>
      </c>
      <c r="AV16">
        <v>44.52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2745.8633790000008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0.72694000000000003</v>
      </c>
      <c r="AO17">
        <v>0</v>
      </c>
      <c r="AP17">
        <v>0.38429999999999997</v>
      </c>
      <c r="AQ17">
        <v>0</v>
      </c>
      <c r="AR17">
        <v>2.76</v>
      </c>
      <c r="AS17">
        <v>4.7081999999999997</v>
      </c>
      <c r="AT17">
        <v>15.00135</v>
      </c>
      <c r="AU17">
        <v>0</v>
      </c>
      <c r="AV17">
        <v>44.52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2745.8633790000008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0.72694000000000003</v>
      </c>
      <c r="AO18">
        <v>0</v>
      </c>
      <c r="AP18">
        <v>0.38429999999999997</v>
      </c>
      <c r="AQ18">
        <v>0</v>
      </c>
      <c r="AR18">
        <v>2.76</v>
      </c>
      <c r="AS18">
        <v>4.7081999999999997</v>
      </c>
      <c r="AT18">
        <v>15.00135</v>
      </c>
      <c r="AU18">
        <v>0</v>
      </c>
      <c r="AV18">
        <v>44.52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2745.8633790000008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0.72694000000000003</v>
      </c>
      <c r="AO19">
        <v>0</v>
      </c>
      <c r="AP19">
        <v>0.38429999999999997</v>
      </c>
      <c r="AQ19">
        <v>0</v>
      </c>
      <c r="AR19">
        <v>2.76</v>
      </c>
      <c r="AS19">
        <v>4.7081999999999997</v>
      </c>
      <c r="AT19">
        <v>15.00135</v>
      </c>
      <c r="AU19">
        <v>0</v>
      </c>
      <c r="AV19">
        <v>44.52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2745.8633790000008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0.72694000000000003</v>
      </c>
      <c r="AO20">
        <v>0</v>
      </c>
      <c r="AP20">
        <v>0.38429999999999997</v>
      </c>
      <c r="AQ20">
        <v>15.561</v>
      </c>
      <c r="AR20">
        <v>2.76</v>
      </c>
      <c r="AS20">
        <v>4.7081999999999997</v>
      </c>
      <c r="AT20">
        <v>15.00135</v>
      </c>
      <c r="AU20">
        <v>0</v>
      </c>
      <c r="AV20">
        <v>44.52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2761.424379000001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0.72694000000000003</v>
      </c>
      <c r="AO21">
        <v>0</v>
      </c>
      <c r="AP21">
        <v>6.4050000000000002</v>
      </c>
      <c r="AQ21">
        <v>15.561</v>
      </c>
      <c r="AR21">
        <v>2.76</v>
      </c>
      <c r="AS21">
        <v>4.7081999999999997</v>
      </c>
      <c r="AT21">
        <v>15.00135</v>
      </c>
      <c r="AU21">
        <v>0</v>
      </c>
      <c r="AV21">
        <v>44.52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2767.445079000001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0.72694000000000003</v>
      </c>
      <c r="AO22">
        <v>0</v>
      </c>
      <c r="AP22">
        <v>6.4050000000000002</v>
      </c>
      <c r="AQ22">
        <v>20.16</v>
      </c>
      <c r="AR22">
        <v>2.76</v>
      </c>
      <c r="AS22">
        <v>4.7081999999999997</v>
      </c>
      <c r="AT22">
        <v>15.00135</v>
      </c>
      <c r="AU22">
        <v>0</v>
      </c>
      <c r="AV22">
        <v>44.52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2772.0440790000007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17.045999999999999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6.4050000000000002</v>
      </c>
      <c r="AQ23">
        <v>31.122</v>
      </c>
      <c r="AR23">
        <v>2.76</v>
      </c>
      <c r="AS23">
        <v>4.7081999999999997</v>
      </c>
      <c r="AT23">
        <v>15.00135</v>
      </c>
      <c r="AU23">
        <v>0</v>
      </c>
      <c r="AV23">
        <v>44.52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2800.0520790000005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34.091999999999999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6.4050000000000002</v>
      </c>
      <c r="AQ24">
        <v>31.122</v>
      </c>
      <c r="AR24">
        <v>2.76</v>
      </c>
      <c r="AS24">
        <v>4.7081999999999997</v>
      </c>
      <c r="AT24">
        <v>15.00135</v>
      </c>
      <c r="AU24">
        <v>0</v>
      </c>
      <c r="AV24">
        <v>44.52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2830.2681190000008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56.82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2.76</v>
      </c>
      <c r="AS25">
        <v>4.7081999999999997</v>
      </c>
      <c r="AT25">
        <v>15.00135</v>
      </c>
      <c r="AU25">
        <v>0</v>
      </c>
      <c r="AV25">
        <v>44.52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2862.1521190000008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75.760000000000005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2.76</v>
      </c>
      <c r="AS26">
        <v>4.7081999999999997</v>
      </c>
      <c r="AT26">
        <v>15.00135</v>
      </c>
      <c r="AU26">
        <v>0</v>
      </c>
      <c r="AV26">
        <v>44.52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2913.1160070000005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80.684399999999997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0.72694000000000003</v>
      </c>
      <c r="AO27">
        <v>0</v>
      </c>
      <c r="AP27">
        <v>0.38429999999999997</v>
      </c>
      <c r="AQ27">
        <v>46.683</v>
      </c>
      <c r="AR27">
        <v>2.76</v>
      </c>
      <c r="AS27">
        <v>4.7081999999999997</v>
      </c>
      <c r="AT27">
        <v>15.00135</v>
      </c>
      <c r="AU27">
        <v>0</v>
      </c>
      <c r="AV27">
        <v>44.52</v>
      </c>
      <c r="AW27">
        <v>71.458799999999997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2944.6381430000006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132.58000000000001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0.72694000000000003</v>
      </c>
      <c r="AO28">
        <v>0</v>
      </c>
      <c r="AP28">
        <v>0.38429999999999997</v>
      </c>
      <c r="AQ28">
        <v>46.683</v>
      </c>
      <c r="AR28">
        <v>35.328000000000003</v>
      </c>
      <c r="AS28">
        <v>4.7081999999999997</v>
      </c>
      <c r="AT28">
        <v>15.00135</v>
      </c>
      <c r="AU28">
        <v>0</v>
      </c>
      <c r="AV28">
        <v>44.52</v>
      </c>
      <c r="AW28">
        <v>71.458799999999997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3122.9302230000003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137.315</v>
      </c>
      <c r="AI29">
        <v>3.819</v>
      </c>
      <c r="AJ29">
        <v>0</v>
      </c>
      <c r="AK29">
        <v>54.440100000000001</v>
      </c>
      <c r="AL29">
        <v>6.9720000000000004</v>
      </c>
      <c r="AM29">
        <v>0</v>
      </c>
      <c r="AN29">
        <v>0.72694000000000003</v>
      </c>
      <c r="AO29">
        <v>0</v>
      </c>
      <c r="AP29">
        <v>0.38429999999999997</v>
      </c>
      <c r="AQ29">
        <v>46.683</v>
      </c>
      <c r="AR29">
        <v>35.328000000000003</v>
      </c>
      <c r="AS29">
        <v>4.7081999999999997</v>
      </c>
      <c r="AT29">
        <v>15.00135</v>
      </c>
      <c r="AU29">
        <v>0</v>
      </c>
      <c r="AV29">
        <v>44.52</v>
      </c>
      <c r="AW29">
        <v>71.458799999999997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3159.7984990000004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54.440100000000001</v>
      </c>
      <c r="AL30">
        <v>55.776000000000003</v>
      </c>
      <c r="AM30">
        <v>0</v>
      </c>
      <c r="AN30">
        <v>0.72694000000000003</v>
      </c>
      <c r="AO30">
        <v>0</v>
      </c>
      <c r="AP30">
        <v>0.38429999999999997</v>
      </c>
      <c r="AQ30">
        <v>46.683</v>
      </c>
      <c r="AR30">
        <v>3.3119999999999998</v>
      </c>
      <c r="AS30">
        <v>4.7081999999999997</v>
      </c>
      <c r="AT30">
        <v>15.00135</v>
      </c>
      <c r="AU30">
        <v>0</v>
      </c>
      <c r="AV30">
        <v>44.52</v>
      </c>
      <c r="AW30">
        <v>71.458799999999997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3189.1179109999998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0</v>
      </c>
      <c r="AN31">
        <v>0.72694000000000003</v>
      </c>
      <c r="AO31">
        <v>0</v>
      </c>
      <c r="AP31">
        <v>0.38429999999999997</v>
      </c>
      <c r="AQ31">
        <v>46.683</v>
      </c>
      <c r="AR31">
        <v>3.3119999999999998</v>
      </c>
      <c r="AS31">
        <v>4.7081999999999997</v>
      </c>
      <c r="AT31">
        <v>15.00135</v>
      </c>
      <c r="AU31">
        <v>0</v>
      </c>
      <c r="AV31">
        <v>44.52</v>
      </c>
      <c r="AW31">
        <v>71.458799999999997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3189.1179109999998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0</v>
      </c>
      <c r="AN32">
        <v>0.72694000000000003</v>
      </c>
      <c r="AO32">
        <v>0</v>
      </c>
      <c r="AP32">
        <v>0.38429999999999997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44.52</v>
      </c>
      <c r="AW32">
        <v>71.458799999999997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3192.1483109999999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32.777999999999999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0</v>
      </c>
      <c r="AN33">
        <v>0.72694000000000003</v>
      </c>
      <c r="AO33">
        <v>0</v>
      </c>
      <c r="AP33">
        <v>0.38429999999999997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44.52</v>
      </c>
      <c r="AW33">
        <v>71.458799999999997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3140.6849249999996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32.777999999999999</v>
      </c>
      <c r="X34">
        <v>147.515625</v>
      </c>
      <c r="Y34">
        <v>0</v>
      </c>
      <c r="Z34">
        <v>0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75.760000000000005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0</v>
      </c>
      <c r="AN34">
        <v>0.72694000000000003</v>
      </c>
      <c r="AO34">
        <v>0</v>
      </c>
      <c r="AP34">
        <v>0.38429999999999997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44.52</v>
      </c>
      <c r="AW34">
        <v>71.458799999999997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3041.8006970000001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32.777999999999999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56.82</v>
      </c>
      <c r="AI35">
        <v>3.819</v>
      </c>
      <c r="AJ35">
        <v>0</v>
      </c>
      <c r="AK35">
        <v>54.440100000000001</v>
      </c>
      <c r="AL35">
        <v>6.9720000000000004</v>
      </c>
      <c r="AM35">
        <v>0</v>
      </c>
      <c r="AN35">
        <v>0.72694000000000003</v>
      </c>
      <c r="AO35">
        <v>0</v>
      </c>
      <c r="AP35">
        <v>0.38429999999999997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44.52</v>
      </c>
      <c r="AW35">
        <v>71.458799999999997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2920.4036369999999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32.777999999999999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0.72694000000000003</v>
      </c>
      <c r="AO36">
        <v>0</v>
      </c>
      <c r="AP36">
        <v>0.38429999999999997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44.52</v>
      </c>
      <c r="AW36">
        <v>71.458799999999997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2857.2829609999999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32.777999999999999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0.72694000000000003</v>
      </c>
      <c r="AO37">
        <v>0</v>
      </c>
      <c r="AP37">
        <v>0.38429999999999997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44.52</v>
      </c>
      <c r="AW37">
        <v>71.458799999999997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2823.7581089999999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32.777999999999999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0.72694000000000003</v>
      </c>
      <c r="AO38">
        <v>0</v>
      </c>
      <c r="AP38">
        <v>0.38429999999999997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44.52</v>
      </c>
      <c r="AW38">
        <v>71.458799999999997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2793.5420690000001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32.777999999999999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44.1</v>
      </c>
      <c r="AW39">
        <v>71.458799999999997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2792.7377689999998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32.777999999999999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44.1</v>
      </c>
      <c r="AW40">
        <v>71.458799999999997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2777.1767689999997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32.777999999999999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0.72694000000000003</v>
      </c>
      <c r="AO41">
        <v>0</v>
      </c>
      <c r="AP41">
        <v>0</v>
      </c>
      <c r="AQ41">
        <v>31.122</v>
      </c>
      <c r="AR41">
        <v>3.3119999999999998</v>
      </c>
      <c r="AS41">
        <v>6.726</v>
      </c>
      <c r="AT41">
        <v>15.00135</v>
      </c>
      <c r="AU41">
        <v>0</v>
      </c>
      <c r="AV41">
        <v>44.1</v>
      </c>
      <c r="AW41">
        <v>71.458799999999997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2762.7157169999996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32.777999999999999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0.72694000000000003</v>
      </c>
      <c r="AO42">
        <v>0</v>
      </c>
      <c r="AP42">
        <v>0</v>
      </c>
      <c r="AQ42">
        <v>31.122</v>
      </c>
      <c r="AR42">
        <v>3.3119999999999998</v>
      </c>
      <c r="AS42">
        <v>16.680479999999999</v>
      </c>
      <c r="AT42">
        <v>15.00135</v>
      </c>
      <c r="AU42">
        <v>0</v>
      </c>
      <c r="AV42">
        <v>44.1</v>
      </c>
      <c r="AW42">
        <v>71.458799999999997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2772.6701969999995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32.777999999999999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0.72694000000000003</v>
      </c>
      <c r="AO43">
        <v>0</v>
      </c>
      <c r="AP43">
        <v>0</v>
      </c>
      <c r="AQ43">
        <v>27.594000000000001</v>
      </c>
      <c r="AR43">
        <v>35.328000000000003</v>
      </c>
      <c r="AS43">
        <v>16.680479999999999</v>
      </c>
      <c r="AT43">
        <v>15.00135</v>
      </c>
      <c r="AU43">
        <v>0</v>
      </c>
      <c r="AV43">
        <v>43.575000000000003</v>
      </c>
      <c r="AW43">
        <v>70.915800000000004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2800.090197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32.777999999999999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0.72694000000000003</v>
      </c>
      <c r="AO44">
        <v>0</v>
      </c>
      <c r="AP44">
        <v>0</v>
      </c>
      <c r="AQ44">
        <v>15.561</v>
      </c>
      <c r="AR44">
        <v>35.328000000000003</v>
      </c>
      <c r="AS44">
        <v>16.680479999999999</v>
      </c>
      <c r="AT44">
        <v>15.00135</v>
      </c>
      <c r="AU44">
        <v>0</v>
      </c>
      <c r="AV44">
        <v>43.575000000000003</v>
      </c>
      <c r="AW44">
        <v>70.915800000000004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2788.0571970000001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32.777999999999999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0.72694000000000003</v>
      </c>
      <c r="AO45">
        <v>0</v>
      </c>
      <c r="AP45">
        <v>0</v>
      </c>
      <c r="AQ45">
        <v>15.561</v>
      </c>
      <c r="AR45">
        <v>2.76</v>
      </c>
      <c r="AS45">
        <v>16.680479999999999</v>
      </c>
      <c r="AT45">
        <v>15.00135</v>
      </c>
      <c r="AU45">
        <v>0</v>
      </c>
      <c r="AV45">
        <v>43.575000000000003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2754.9411970000006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32.777999999999999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0.72694000000000003</v>
      </c>
      <c r="AO46">
        <v>0</v>
      </c>
      <c r="AP46">
        <v>0</v>
      </c>
      <c r="AQ46">
        <v>0</v>
      </c>
      <c r="AR46">
        <v>2.76</v>
      </c>
      <c r="AS46">
        <v>6.726</v>
      </c>
      <c r="AT46">
        <v>15.00135</v>
      </c>
      <c r="AU46">
        <v>0</v>
      </c>
      <c r="AV46">
        <v>43.575000000000003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2729.4257170000005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33.688499999999998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13.884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0.72694000000000003</v>
      </c>
      <c r="AO47">
        <v>0</v>
      </c>
      <c r="AP47">
        <v>0</v>
      </c>
      <c r="AQ47">
        <v>0</v>
      </c>
      <c r="AR47">
        <v>2.76</v>
      </c>
      <c r="AS47">
        <v>4.7081999999999997</v>
      </c>
      <c r="AT47">
        <v>15.00135</v>
      </c>
      <c r="AU47">
        <v>0</v>
      </c>
      <c r="AV47">
        <v>43.575000000000003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2742.2024170000009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33.688499999999998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13.884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0.72694000000000003</v>
      </c>
      <c r="AO48">
        <v>0</v>
      </c>
      <c r="AP48">
        <v>0</v>
      </c>
      <c r="AQ48">
        <v>0</v>
      </c>
      <c r="AR48">
        <v>2.76</v>
      </c>
      <c r="AS48">
        <v>4.7081999999999997</v>
      </c>
      <c r="AT48">
        <v>15.00135</v>
      </c>
      <c r="AU48">
        <v>0</v>
      </c>
      <c r="AV48">
        <v>43.575000000000003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2742.2024170000009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33.688499999999998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13.884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0.72694000000000003</v>
      </c>
      <c r="AO49">
        <v>0</v>
      </c>
      <c r="AP49">
        <v>0</v>
      </c>
      <c r="AQ49">
        <v>0</v>
      </c>
      <c r="AR49">
        <v>2.76</v>
      </c>
      <c r="AS49">
        <v>4.7081999999999997</v>
      </c>
      <c r="AT49">
        <v>15.00135</v>
      </c>
      <c r="AU49">
        <v>0</v>
      </c>
      <c r="AV49">
        <v>43.575000000000003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2742.2024170000009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33.688499999999998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13.884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0.72694000000000003</v>
      </c>
      <c r="AO50">
        <v>0</v>
      </c>
      <c r="AP50">
        <v>0</v>
      </c>
      <c r="AQ50">
        <v>0</v>
      </c>
      <c r="AR50">
        <v>2.76</v>
      </c>
      <c r="AS50">
        <v>4.7081999999999997</v>
      </c>
      <c r="AT50">
        <v>15.00135</v>
      </c>
      <c r="AU50">
        <v>0</v>
      </c>
      <c r="AV50">
        <v>43.575000000000003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2742.2024170000009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33.688499999999998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13.884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0.72694000000000003</v>
      </c>
      <c r="AO51">
        <v>0</v>
      </c>
      <c r="AP51">
        <v>0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43.05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2742.2294170000009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33.688499999999998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13.884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0.72694000000000003</v>
      </c>
      <c r="AO52">
        <v>0</v>
      </c>
      <c r="AP52">
        <v>0</v>
      </c>
      <c r="AQ52">
        <v>0</v>
      </c>
      <c r="AR52">
        <v>3.3119999999999998</v>
      </c>
      <c r="AS52">
        <v>4.7081999999999997</v>
      </c>
      <c r="AT52">
        <v>15.00135</v>
      </c>
      <c r="AU52">
        <v>0</v>
      </c>
      <c r="AV52">
        <v>43.05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2742.2294170000009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33.688499999999998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13.884</v>
      </c>
      <c r="AH53">
        <v>0</v>
      </c>
      <c r="AI53">
        <v>0</v>
      </c>
      <c r="AJ53">
        <v>0</v>
      </c>
      <c r="AK53">
        <v>54.440100000000001</v>
      </c>
      <c r="AL53">
        <v>6.9720000000000004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2.76</v>
      </c>
      <c r="AS53">
        <v>4.7081999999999997</v>
      </c>
      <c r="AT53">
        <v>15.00135</v>
      </c>
      <c r="AU53">
        <v>0</v>
      </c>
      <c r="AV53">
        <v>43.05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2747.2550170000013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33.688499999999998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13.884</v>
      </c>
      <c r="AH54">
        <v>0</v>
      </c>
      <c r="AI54">
        <v>0</v>
      </c>
      <c r="AJ54">
        <v>0</v>
      </c>
      <c r="AK54">
        <v>54.440100000000001</v>
      </c>
      <c r="AL54">
        <v>55.776000000000003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2.76</v>
      </c>
      <c r="AS54">
        <v>4.7081999999999997</v>
      </c>
      <c r="AT54">
        <v>15.00135</v>
      </c>
      <c r="AU54">
        <v>0</v>
      </c>
      <c r="AV54">
        <v>43.05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2796.0590170000009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33.688499999999998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13.884</v>
      </c>
      <c r="AH55">
        <v>0</v>
      </c>
      <c r="AI55">
        <v>0</v>
      </c>
      <c r="AJ55">
        <v>0</v>
      </c>
      <c r="AK55">
        <v>54.440100000000001</v>
      </c>
      <c r="AL55">
        <v>55.776000000000003</v>
      </c>
      <c r="AM55">
        <v>0</v>
      </c>
      <c r="AN55">
        <v>0.72694000000000003</v>
      </c>
      <c r="AO55">
        <v>0</v>
      </c>
      <c r="AP55">
        <v>6.7892999999999999</v>
      </c>
      <c r="AQ55">
        <v>0</v>
      </c>
      <c r="AR55">
        <v>3.3119999999999998</v>
      </c>
      <c r="AS55">
        <v>4.7081999999999997</v>
      </c>
      <c r="AT55">
        <v>15.00135</v>
      </c>
      <c r="AU55">
        <v>0</v>
      </c>
      <c r="AV55">
        <v>43.05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2803.4003170000005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33.688499999999998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13.884</v>
      </c>
      <c r="AH56">
        <v>0</v>
      </c>
      <c r="AI56">
        <v>0</v>
      </c>
      <c r="AJ56">
        <v>0</v>
      </c>
      <c r="AK56">
        <v>54.440100000000001</v>
      </c>
      <c r="AL56">
        <v>6.9720000000000004</v>
      </c>
      <c r="AM56">
        <v>0</v>
      </c>
      <c r="AN56">
        <v>0.72694000000000003</v>
      </c>
      <c r="AO56">
        <v>0</v>
      </c>
      <c r="AP56">
        <v>6.7892999999999999</v>
      </c>
      <c r="AQ56">
        <v>0</v>
      </c>
      <c r="AR56">
        <v>35.328000000000003</v>
      </c>
      <c r="AS56">
        <v>4.7081999999999997</v>
      </c>
      <c r="AT56">
        <v>15.00135</v>
      </c>
      <c r="AU56">
        <v>0</v>
      </c>
      <c r="AV56">
        <v>43.05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2786.612317000001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33.688499999999998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13.884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0.72694000000000003</v>
      </c>
      <c r="AO57">
        <v>0</v>
      </c>
      <c r="AP57">
        <v>6.7892999999999999</v>
      </c>
      <c r="AQ57">
        <v>0</v>
      </c>
      <c r="AR57">
        <v>35.328000000000003</v>
      </c>
      <c r="AS57">
        <v>4.7081999999999997</v>
      </c>
      <c r="AT57">
        <v>15.00135</v>
      </c>
      <c r="AU57">
        <v>0</v>
      </c>
      <c r="AV57">
        <v>43.05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2781.0347170000009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33.688499999999998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13.884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0.72694000000000003</v>
      </c>
      <c r="AO58">
        <v>0</v>
      </c>
      <c r="AP58">
        <v>6.7892999999999999</v>
      </c>
      <c r="AQ58">
        <v>0</v>
      </c>
      <c r="AR58">
        <v>4.4160000000000004</v>
      </c>
      <c r="AS58">
        <v>4.7081999999999997</v>
      </c>
      <c r="AT58">
        <v>15.00135</v>
      </c>
      <c r="AU58">
        <v>0</v>
      </c>
      <c r="AV58">
        <v>43.05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2750.1227170000011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33.688499999999998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13.884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0.72694000000000003</v>
      </c>
      <c r="AO59">
        <v>0</v>
      </c>
      <c r="AP59">
        <v>0</v>
      </c>
      <c r="AQ59">
        <v>0</v>
      </c>
      <c r="AR59">
        <v>2.8704000000000001</v>
      </c>
      <c r="AS59">
        <v>4.7081999999999997</v>
      </c>
      <c r="AT59">
        <v>15.00135</v>
      </c>
      <c r="AU59">
        <v>0</v>
      </c>
      <c r="AV59">
        <v>43.05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2741.7878170000008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33.688499999999998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13.884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0.72694000000000003</v>
      </c>
      <c r="AO60">
        <v>0</v>
      </c>
      <c r="AP60">
        <v>0</v>
      </c>
      <c r="AQ60">
        <v>0</v>
      </c>
      <c r="AR60">
        <v>2.8704000000000001</v>
      </c>
      <c r="AS60">
        <v>4.7081999999999997</v>
      </c>
      <c r="AT60">
        <v>15.00135</v>
      </c>
      <c r="AU60">
        <v>0</v>
      </c>
      <c r="AV60">
        <v>43.05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2741.7878170000008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33.688499999999998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13.884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0.72694000000000003</v>
      </c>
      <c r="AO61">
        <v>0</v>
      </c>
      <c r="AP61">
        <v>0</v>
      </c>
      <c r="AQ61">
        <v>0</v>
      </c>
      <c r="AR61">
        <v>2.8704000000000001</v>
      </c>
      <c r="AS61">
        <v>4.7081999999999997</v>
      </c>
      <c r="AT61">
        <v>15.00135</v>
      </c>
      <c r="AU61">
        <v>0</v>
      </c>
      <c r="AV61">
        <v>43.05</v>
      </c>
      <c r="AW61">
        <v>70.915800000000004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2741.7878170000008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33.688499999999998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13.884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2.8704000000000001</v>
      </c>
      <c r="AS62">
        <v>4.7081999999999997</v>
      </c>
      <c r="AT62">
        <v>15.00135</v>
      </c>
      <c r="AU62">
        <v>0</v>
      </c>
      <c r="AV62">
        <v>43.05</v>
      </c>
      <c r="AW62">
        <v>70.915800000000004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2741.7878170000008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33.688499999999998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13.884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0.72694000000000003</v>
      </c>
      <c r="AO63">
        <v>0</v>
      </c>
      <c r="AP63">
        <v>0</v>
      </c>
      <c r="AQ63">
        <v>14.238</v>
      </c>
      <c r="AR63">
        <v>2.8704000000000001</v>
      </c>
      <c r="AS63">
        <v>4.7081999999999997</v>
      </c>
      <c r="AT63">
        <v>15.00135</v>
      </c>
      <c r="AU63">
        <v>0</v>
      </c>
      <c r="AV63">
        <v>43.575000000000003</v>
      </c>
      <c r="AW63">
        <v>70.915800000000004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2756.5508170000003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33.688499999999998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13.884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0.72694000000000003</v>
      </c>
      <c r="AO64">
        <v>0</v>
      </c>
      <c r="AP64">
        <v>0</v>
      </c>
      <c r="AQ64">
        <v>15.561</v>
      </c>
      <c r="AR64">
        <v>2.8704000000000001</v>
      </c>
      <c r="AS64">
        <v>4.7081999999999997</v>
      </c>
      <c r="AT64">
        <v>15.00135</v>
      </c>
      <c r="AU64">
        <v>0</v>
      </c>
      <c r="AV64">
        <v>43.575000000000003</v>
      </c>
      <c r="AW64">
        <v>70.915800000000004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2757.8738170000006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33.688499999999998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13.884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21.294</v>
      </c>
      <c r="AR65">
        <v>2.8704000000000001</v>
      </c>
      <c r="AS65">
        <v>4.8427199999999999</v>
      </c>
      <c r="AT65">
        <v>15.00135</v>
      </c>
      <c r="AU65">
        <v>0</v>
      </c>
      <c r="AV65">
        <v>43.575000000000003</v>
      </c>
      <c r="AW65">
        <v>70.915800000000004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2763.7413370000004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33.688499999999998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13.884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2.8704000000000001</v>
      </c>
      <c r="AS66">
        <v>4.8427199999999999</v>
      </c>
      <c r="AT66">
        <v>15.00135</v>
      </c>
      <c r="AU66">
        <v>0</v>
      </c>
      <c r="AV66">
        <v>43.575000000000003</v>
      </c>
      <c r="AW66">
        <v>70.915800000000004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2773.5693370000004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33.688499999999998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13.884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0.72694000000000003</v>
      </c>
      <c r="AO67">
        <v>0</v>
      </c>
      <c r="AP67">
        <v>0</v>
      </c>
      <c r="AQ67">
        <v>31.122</v>
      </c>
      <c r="AR67">
        <v>2.8704000000000001</v>
      </c>
      <c r="AS67">
        <v>4.8427199999999999</v>
      </c>
      <c r="AT67">
        <v>15.00135</v>
      </c>
      <c r="AU67">
        <v>0</v>
      </c>
      <c r="AV67">
        <v>43.575000000000003</v>
      </c>
      <c r="AW67">
        <v>70.915800000000004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2773.5693370000004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33.688499999999998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13.884</v>
      </c>
      <c r="AH68">
        <v>18.940000000000001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0.72694000000000003</v>
      </c>
      <c r="AO68">
        <v>0</v>
      </c>
      <c r="AP68">
        <v>0</v>
      </c>
      <c r="AQ68">
        <v>31.122</v>
      </c>
      <c r="AR68">
        <v>2.8704000000000001</v>
      </c>
      <c r="AS68">
        <v>4.8427199999999999</v>
      </c>
      <c r="AT68">
        <v>15.00135</v>
      </c>
      <c r="AU68">
        <v>0</v>
      </c>
      <c r="AV68">
        <v>43.575000000000003</v>
      </c>
      <c r="AW68">
        <v>70.915800000000004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2792.5093370000004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33.688499999999998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9.1360360000000007</v>
      </c>
      <c r="AE69">
        <v>16.478852</v>
      </c>
      <c r="AF69">
        <v>8.8740000000000006</v>
      </c>
      <c r="AG69">
        <v>13.884</v>
      </c>
      <c r="AH69">
        <v>37.880000000000003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0.72694000000000003</v>
      </c>
      <c r="AO69">
        <v>0</v>
      </c>
      <c r="AP69">
        <v>0</v>
      </c>
      <c r="AQ69">
        <v>46.683</v>
      </c>
      <c r="AR69">
        <v>2.8704000000000001</v>
      </c>
      <c r="AS69">
        <v>4.8427199999999999</v>
      </c>
      <c r="AT69">
        <v>15.00135</v>
      </c>
      <c r="AU69">
        <v>0</v>
      </c>
      <c r="AV69">
        <v>43.575000000000003</v>
      </c>
      <c r="AW69">
        <v>70.915800000000004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2852.6252250000007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33.688499999999998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16.478852</v>
      </c>
      <c r="AF70">
        <v>8.8740000000000006</v>
      </c>
      <c r="AG70">
        <v>13.884</v>
      </c>
      <c r="AH70">
        <v>47.35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0.72694000000000003</v>
      </c>
      <c r="AO70">
        <v>0</v>
      </c>
      <c r="AP70">
        <v>0</v>
      </c>
      <c r="AQ70">
        <v>46.683</v>
      </c>
      <c r="AR70">
        <v>2.8704000000000001</v>
      </c>
      <c r="AS70">
        <v>4.8427199999999999</v>
      </c>
      <c r="AT70">
        <v>15.00135</v>
      </c>
      <c r="AU70">
        <v>0</v>
      </c>
      <c r="AV70">
        <v>43.575000000000003</v>
      </c>
      <c r="AW70">
        <v>70.915800000000004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2862.0952250000005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33.688499999999998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16.478852</v>
      </c>
      <c r="AF71">
        <v>8.8740000000000006</v>
      </c>
      <c r="AG71">
        <v>13.884</v>
      </c>
      <c r="AH71">
        <v>61.555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0.72694000000000003</v>
      </c>
      <c r="AO71">
        <v>0</v>
      </c>
      <c r="AP71">
        <v>0</v>
      </c>
      <c r="AQ71">
        <v>46.683</v>
      </c>
      <c r="AR71">
        <v>2.8704000000000001</v>
      </c>
      <c r="AS71">
        <v>4.7081999999999997</v>
      </c>
      <c r="AT71">
        <v>15.00135</v>
      </c>
      <c r="AU71">
        <v>0</v>
      </c>
      <c r="AV71">
        <v>43.575000000000003</v>
      </c>
      <c r="AW71">
        <v>70.915800000000004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2876.1657050000003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33.688499999999998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18.272072000000001</v>
      </c>
      <c r="AE72">
        <v>16.478852</v>
      </c>
      <c r="AF72">
        <v>17.748000000000001</v>
      </c>
      <c r="AG72">
        <v>13.884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0.72694000000000003</v>
      </c>
      <c r="AO72">
        <v>0</v>
      </c>
      <c r="AP72">
        <v>0</v>
      </c>
      <c r="AQ72">
        <v>46.683</v>
      </c>
      <c r="AR72">
        <v>2.8704000000000001</v>
      </c>
      <c r="AS72">
        <v>4.7081999999999997</v>
      </c>
      <c r="AT72">
        <v>15.00135</v>
      </c>
      <c r="AU72">
        <v>0</v>
      </c>
      <c r="AV72">
        <v>43.575000000000003</v>
      </c>
      <c r="AW72">
        <v>70.915800000000004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2921.5507810000013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33.688499999999998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18.272072000000001</v>
      </c>
      <c r="AE73">
        <v>32.957704</v>
      </c>
      <c r="AF73">
        <v>26.622</v>
      </c>
      <c r="AG73">
        <v>13.884</v>
      </c>
      <c r="AH73">
        <v>104.17</v>
      </c>
      <c r="AI73">
        <v>3.819</v>
      </c>
      <c r="AJ73">
        <v>0</v>
      </c>
      <c r="AK73">
        <v>54.440100000000001</v>
      </c>
      <c r="AL73">
        <v>1.3944000000000001</v>
      </c>
      <c r="AM73">
        <v>0</v>
      </c>
      <c r="AN73">
        <v>0.72694000000000003</v>
      </c>
      <c r="AO73">
        <v>0</v>
      </c>
      <c r="AP73">
        <v>0</v>
      </c>
      <c r="AQ73">
        <v>46.683</v>
      </c>
      <c r="AR73">
        <v>2.8704000000000001</v>
      </c>
      <c r="AS73">
        <v>4.7081999999999997</v>
      </c>
      <c r="AT73">
        <v>15.00135</v>
      </c>
      <c r="AU73">
        <v>0</v>
      </c>
      <c r="AV73">
        <v>43.575000000000003</v>
      </c>
      <c r="AW73">
        <v>70.915800000000004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2988.5370330000005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33.688499999999998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35.496000000000002</v>
      </c>
      <c r="AG74">
        <v>13.884</v>
      </c>
      <c r="AH74">
        <v>140.34540000000001</v>
      </c>
      <c r="AI74">
        <v>16.350411999999999</v>
      </c>
      <c r="AJ74">
        <v>0</v>
      </c>
      <c r="AK74">
        <v>54.440100000000001</v>
      </c>
      <c r="AL74">
        <v>1.3944000000000001</v>
      </c>
      <c r="AM74">
        <v>0</v>
      </c>
      <c r="AN74">
        <v>0.72694000000000003</v>
      </c>
      <c r="AO74">
        <v>0</v>
      </c>
      <c r="AP74">
        <v>0</v>
      </c>
      <c r="AQ74">
        <v>46.683</v>
      </c>
      <c r="AR74">
        <v>2.8704000000000001</v>
      </c>
      <c r="AS74">
        <v>4.7081999999999997</v>
      </c>
      <c r="AT74">
        <v>15.00135</v>
      </c>
      <c r="AU74">
        <v>0</v>
      </c>
      <c r="AV74">
        <v>43.575000000000003</v>
      </c>
      <c r="AW74">
        <v>70.915800000000004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3131.9600010000008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33.688499999999998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13.884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6.9720000000000004</v>
      </c>
      <c r="AM75">
        <v>0</v>
      </c>
      <c r="AN75">
        <v>0.72694000000000003</v>
      </c>
      <c r="AO75">
        <v>0</v>
      </c>
      <c r="AP75">
        <v>0</v>
      </c>
      <c r="AQ75">
        <v>46.683</v>
      </c>
      <c r="AR75">
        <v>3.3119999999999998</v>
      </c>
      <c r="AS75">
        <v>4.7081999999999997</v>
      </c>
      <c r="AT75">
        <v>15.00135</v>
      </c>
      <c r="AU75">
        <v>0</v>
      </c>
      <c r="AV75">
        <v>43.05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3146.218201000001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33.688499999999998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13.884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55.776000000000003</v>
      </c>
      <c r="AM76">
        <v>0</v>
      </c>
      <c r="AN76">
        <v>0.72694000000000003</v>
      </c>
      <c r="AO76">
        <v>0</v>
      </c>
      <c r="AP76">
        <v>0</v>
      </c>
      <c r="AQ76">
        <v>46.683</v>
      </c>
      <c r="AR76">
        <v>35.328000000000003</v>
      </c>
      <c r="AS76">
        <v>4.7081999999999997</v>
      </c>
      <c r="AT76">
        <v>15.00135</v>
      </c>
      <c r="AU76">
        <v>0</v>
      </c>
      <c r="AV76">
        <v>43.05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3230.988201000001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33.688499999999998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13.884</v>
      </c>
      <c r="AH77">
        <v>140.34540000000001</v>
      </c>
      <c r="AI77">
        <v>16.350411999999999</v>
      </c>
      <c r="AJ77">
        <v>0</v>
      </c>
      <c r="AK77">
        <v>54.440100000000001</v>
      </c>
      <c r="AL77">
        <v>55.776000000000003</v>
      </c>
      <c r="AM77">
        <v>0</v>
      </c>
      <c r="AN77">
        <v>0.72694000000000003</v>
      </c>
      <c r="AO77">
        <v>0</v>
      </c>
      <c r="AP77">
        <v>0</v>
      </c>
      <c r="AQ77">
        <v>46.683</v>
      </c>
      <c r="AR77">
        <v>35.328000000000003</v>
      </c>
      <c r="AS77">
        <v>4.7081999999999997</v>
      </c>
      <c r="AT77">
        <v>15.00135</v>
      </c>
      <c r="AU77">
        <v>0</v>
      </c>
      <c r="AV77">
        <v>43.05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3230.988201000001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33.688499999999998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13.884</v>
      </c>
      <c r="AH78">
        <v>140.34540000000001</v>
      </c>
      <c r="AI78">
        <v>16.350411999999999</v>
      </c>
      <c r="AJ78">
        <v>0</v>
      </c>
      <c r="AK78">
        <v>54.440100000000001</v>
      </c>
      <c r="AL78">
        <v>55.776000000000003</v>
      </c>
      <c r="AM78">
        <v>0</v>
      </c>
      <c r="AN78">
        <v>0.72694000000000003</v>
      </c>
      <c r="AO78">
        <v>0</v>
      </c>
      <c r="AP78">
        <v>0</v>
      </c>
      <c r="AQ78">
        <v>46.683</v>
      </c>
      <c r="AR78">
        <v>3.3119999999999998</v>
      </c>
      <c r="AS78">
        <v>4.7081999999999997</v>
      </c>
      <c r="AT78">
        <v>15.00135</v>
      </c>
      <c r="AU78">
        <v>0</v>
      </c>
      <c r="AV78">
        <v>43.05</v>
      </c>
      <c r="AW78">
        <v>70.915800000000004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3189.8361650000011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33.688499999999998</v>
      </c>
      <c r="X79">
        <v>147.515625</v>
      </c>
      <c r="Y79">
        <v>0</v>
      </c>
      <c r="Z79">
        <v>13.041600000000001</v>
      </c>
      <c r="AA79">
        <v>26.07</v>
      </c>
      <c r="AB79">
        <v>26.793299999999999</v>
      </c>
      <c r="AC79">
        <v>29.062808</v>
      </c>
      <c r="AD79">
        <v>9.1149000000000004</v>
      </c>
      <c r="AE79">
        <v>49.436556000000003</v>
      </c>
      <c r="AF79">
        <v>35.496000000000002</v>
      </c>
      <c r="AG79">
        <v>13.884</v>
      </c>
      <c r="AH79">
        <v>104.17</v>
      </c>
      <c r="AI79">
        <v>16.350411999999999</v>
      </c>
      <c r="AJ79">
        <v>0</v>
      </c>
      <c r="AK79">
        <v>54.440100000000001</v>
      </c>
      <c r="AL79">
        <v>55.776000000000003</v>
      </c>
      <c r="AM79">
        <v>0</v>
      </c>
      <c r="AN79">
        <v>0.72694000000000003</v>
      </c>
      <c r="AO79">
        <v>0</v>
      </c>
      <c r="AP79">
        <v>0</v>
      </c>
      <c r="AQ79">
        <v>46.683</v>
      </c>
      <c r="AR79">
        <v>2.6496</v>
      </c>
      <c r="AS79">
        <v>4.7081999999999997</v>
      </c>
      <c r="AT79">
        <v>15.00135</v>
      </c>
      <c r="AU79">
        <v>0</v>
      </c>
      <c r="AV79">
        <v>43.05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3144.3841930000008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33.688499999999998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1.2734000000000001</v>
      </c>
      <c r="AD80">
        <v>9.1149000000000004</v>
      </c>
      <c r="AE80">
        <v>32.957704</v>
      </c>
      <c r="AF80">
        <v>17.748000000000001</v>
      </c>
      <c r="AG80">
        <v>13.884</v>
      </c>
      <c r="AH80">
        <v>75.760000000000005</v>
      </c>
      <c r="AI80">
        <v>3.819</v>
      </c>
      <c r="AJ80">
        <v>0</v>
      </c>
      <c r="AK80">
        <v>54.440100000000001</v>
      </c>
      <c r="AL80">
        <v>55.776000000000003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2.6496</v>
      </c>
      <c r="AS80">
        <v>4.7081999999999997</v>
      </c>
      <c r="AT80">
        <v>15.00135</v>
      </c>
      <c r="AU80">
        <v>0</v>
      </c>
      <c r="AV80">
        <v>43.05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3022.4318610000005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33.688499999999998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0</v>
      </c>
      <c r="AE81">
        <v>32.957704</v>
      </c>
      <c r="AF81">
        <v>8.8740000000000006</v>
      </c>
      <c r="AG81">
        <v>14.0976</v>
      </c>
      <c r="AH81">
        <v>56.82</v>
      </c>
      <c r="AI81">
        <v>0</v>
      </c>
      <c r="AJ81">
        <v>0</v>
      </c>
      <c r="AK81">
        <v>54.440100000000001</v>
      </c>
      <c r="AL81">
        <v>6.9720000000000004</v>
      </c>
      <c r="AM81">
        <v>0</v>
      </c>
      <c r="AN81">
        <v>0.74607000000000001</v>
      </c>
      <c r="AO81">
        <v>0</v>
      </c>
      <c r="AP81">
        <v>6.7892999999999999</v>
      </c>
      <c r="AQ81">
        <v>46.683</v>
      </c>
      <c r="AR81">
        <v>2.6496</v>
      </c>
      <c r="AS81">
        <v>4.7081999999999997</v>
      </c>
      <c r="AT81">
        <v>15.00135</v>
      </c>
      <c r="AU81">
        <v>0</v>
      </c>
      <c r="AV81">
        <v>43.05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2930.8992310000008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33.688499999999998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14.0976</v>
      </c>
      <c r="AH82">
        <v>37.880000000000003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0.74607000000000001</v>
      </c>
      <c r="AO82">
        <v>0</v>
      </c>
      <c r="AP82">
        <v>6.7892999999999999</v>
      </c>
      <c r="AQ82">
        <v>46.683</v>
      </c>
      <c r="AR82">
        <v>2.6496</v>
      </c>
      <c r="AS82">
        <v>4.7081999999999997</v>
      </c>
      <c r="AT82">
        <v>15.00135</v>
      </c>
      <c r="AU82">
        <v>0</v>
      </c>
      <c r="AV82">
        <v>43.05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2900.0616310000005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33.688499999999998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14.311199999999999</v>
      </c>
      <c r="AH83">
        <v>18.940000000000001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0.74607000000000001</v>
      </c>
      <c r="AO83">
        <v>0</v>
      </c>
      <c r="AP83">
        <v>6.7892999999999999</v>
      </c>
      <c r="AQ83">
        <v>46.683</v>
      </c>
      <c r="AR83">
        <v>2.6496</v>
      </c>
      <c r="AS83">
        <v>4.7081999999999997</v>
      </c>
      <c r="AT83">
        <v>15.00135</v>
      </c>
      <c r="AU83">
        <v>0</v>
      </c>
      <c r="AV83">
        <v>43.05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2868.1651910000005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33.688499999999998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32.957704</v>
      </c>
      <c r="AF84">
        <v>8.8740000000000006</v>
      </c>
      <c r="AG84">
        <v>14.311199999999999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0.74607000000000001</v>
      </c>
      <c r="AO84">
        <v>0</v>
      </c>
      <c r="AP84">
        <v>6.7892999999999999</v>
      </c>
      <c r="AQ84">
        <v>46.683</v>
      </c>
      <c r="AR84">
        <v>2.6496</v>
      </c>
      <c r="AS84">
        <v>4.7081999999999997</v>
      </c>
      <c r="AT84">
        <v>15.00135</v>
      </c>
      <c r="AU84">
        <v>0</v>
      </c>
      <c r="AV84">
        <v>43.05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2842.7043910000007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33.688499999999998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14.524800000000001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0.74607000000000001</v>
      </c>
      <c r="AO85">
        <v>0</v>
      </c>
      <c r="AP85">
        <v>0.25619999999999998</v>
      </c>
      <c r="AQ85">
        <v>46.683</v>
      </c>
      <c r="AR85">
        <v>1.3248</v>
      </c>
      <c r="AS85">
        <v>4.7081999999999997</v>
      </c>
      <c r="AT85">
        <v>15.00135</v>
      </c>
      <c r="AU85">
        <v>0</v>
      </c>
      <c r="AV85">
        <v>43.05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2821.8900510000003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33.688499999999998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32.957704</v>
      </c>
      <c r="AF86">
        <v>8.8740000000000006</v>
      </c>
      <c r="AG86">
        <v>14.524800000000001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0.74607000000000001</v>
      </c>
      <c r="AO86">
        <v>0</v>
      </c>
      <c r="AP86">
        <v>0.25619999999999998</v>
      </c>
      <c r="AQ86">
        <v>46.683</v>
      </c>
      <c r="AR86">
        <v>1.3248</v>
      </c>
      <c r="AS86">
        <v>4.7081999999999997</v>
      </c>
      <c r="AT86">
        <v>15.00135</v>
      </c>
      <c r="AU86">
        <v>0</v>
      </c>
      <c r="AV86">
        <v>43.575000000000003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2822.4150509999999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33.688499999999998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32.957704</v>
      </c>
      <c r="AF87">
        <v>8.8740000000000006</v>
      </c>
      <c r="AG87">
        <v>14.7384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0.74607000000000001</v>
      </c>
      <c r="AO87">
        <v>0</v>
      </c>
      <c r="AP87">
        <v>0.25619999999999998</v>
      </c>
      <c r="AQ87">
        <v>46.683</v>
      </c>
      <c r="AR87">
        <v>1.3248</v>
      </c>
      <c r="AS87">
        <v>4.7081999999999997</v>
      </c>
      <c r="AT87">
        <v>15.00135</v>
      </c>
      <c r="AU87">
        <v>0</v>
      </c>
      <c r="AV87">
        <v>43.575000000000003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2822.628651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33.688499999999998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32.957704</v>
      </c>
      <c r="AF88">
        <v>8.8740000000000006</v>
      </c>
      <c r="AG88">
        <v>14.7384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0.74607000000000001</v>
      </c>
      <c r="AO88">
        <v>0</v>
      </c>
      <c r="AP88">
        <v>0.25619999999999998</v>
      </c>
      <c r="AQ88">
        <v>46.683</v>
      </c>
      <c r="AR88">
        <v>1.3248</v>
      </c>
      <c r="AS88">
        <v>4.7081999999999997</v>
      </c>
      <c r="AT88">
        <v>15.00135</v>
      </c>
      <c r="AU88">
        <v>0</v>
      </c>
      <c r="AV88">
        <v>43.575000000000003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2822.628651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33.688499999999998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32.957704</v>
      </c>
      <c r="AF89">
        <v>8.8740000000000006</v>
      </c>
      <c r="AG89">
        <v>14.952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0.74607000000000001</v>
      </c>
      <c r="AO89">
        <v>0</v>
      </c>
      <c r="AP89">
        <v>0.25619999999999998</v>
      </c>
      <c r="AQ89">
        <v>46.683</v>
      </c>
      <c r="AR89">
        <v>1.1040000000000001</v>
      </c>
      <c r="AS89">
        <v>4.7081999999999997</v>
      </c>
      <c r="AT89">
        <v>15.00135</v>
      </c>
      <c r="AU89">
        <v>0</v>
      </c>
      <c r="AV89">
        <v>43.575000000000003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2822.621451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33.688499999999998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32.957704</v>
      </c>
      <c r="AF90">
        <v>8.8740000000000006</v>
      </c>
      <c r="AG90">
        <v>14.952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0.74607000000000001</v>
      </c>
      <c r="AO90">
        <v>0</v>
      </c>
      <c r="AP90">
        <v>0.25619999999999998</v>
      </c>
      <c r="AQ90">
        <v>31.122</v>
      </c>
      <c r="AR90">
        <v>1.1040000000000001</v>
      </c>
      <c r="AS90">
        <v>4.7081999999999997</v>
      </c>
      <c r="AT90">
        <v>15.00135</v>
      </c>
      <c r="AU90">
        <v>0</v>
      </c>
      <c r="AV90">
        <v>43.575000000000003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2807.0604509999998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32.957704</v>
      </c>
      <c r="AF91">
        <v>8.8740000000000006</v>
      </c>
      <c r="AG91">
        <v>15.1656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0.74607000000000001</v>
      </c>
      <c r="AO91">
        <v>0</v>
      </c>
      <c r="AP91">
        <v>0.25619999999999998</v>
      </c>
      <c r="AQ91">
        <v>31.122</v>
      </c>
      <c r="AR91">
        <v>1.1040000000000001</v>
      </c>
      <c r="AS91">
        <v>4.7081999999999997</v>
      </c>
      <c r="AT91">
        <v>15.00135</v>
      </c>
      <c r="AU91">
        <v>0</v>
      </c>
      <c r="AV91">
        <v>44.1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2808.9098609999992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32.957704</v>
      </c>
      <c r="AF92">
        <v>8.8740000000000006</v>
      </c>
      <c r="AG92">
        <v>15.1656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0.74607000000000001</v>
      </c>
      <c r="AO92">
        <v>0</v>
      </c>
      <c r="AP92">
        <v>0.25619999999999998</v>
      </c>
      <c r="AQ92">
        <v>31.122</v>
      </c>
      <c r="AR92">
        <v>1.1040000000000001</v>
      </c>
      <c r="AS92">
        <v>4.7081999999999997</v>
      </c>
      <c r="AT92">
        <v>15.00135</v>
      </c>
      <c r="AU92">
        <v>0</v>
      </c>
      <c r="AV92">
        <v>44.1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2808.9098609999992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32.957704</v>
      </c>
      <c r="AF93">
        <v>8.8740000000000006</v>
      </c>
      <c r="AG93">
        <v>15.379200000000001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0.74607000000000001</v>
      </c>
      <c r="AO93">
        <v>0</v>
      </c>
      <c r="AP93">
        <v>0.25619999999999998</v>
      </c>
      <c r="AQ93">
        <v>31.122</v>
      </c>
      <c r="AR93">
        <v>1.1040000000000001</v>
      </c>
      <c r="AS93">
        <v>4.7081999999999997</v>
      </c>
      <c r="AT93">
        <v>15.00135</v>
      </c>
      <c r="AU93">
        <v>0</v>
      </c>
      <c r="AV93">
        <v>44.1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2809.1234609999992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32.957704</v>
      </c>
      <c r="AF94">
        <v>8.8740000000000006</v>
      </c>
      <c r="AG94">
        <v>15.379200000000001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0.74607000000000001</v>
      </c>
      <c r="AO94">
        <v>0</v>
      </c>
      <c r="AP94">
        <v>0.25619999999999998</v>
      </c>
      <c r="AQ94">
        <v>18.774000000000001</v>
      </c>
      <c r="AR94">
        <v>1.1040000000000001</v>
      </c>
      <c r="AS94">
        <v>4.7081999999999997</v>
      </c>
      <c r="AT94">
        <v>15.00135</v>
      </c>
      <c r="AU94">
        <v>0</v>
      </c>
      <c r="AV94">
        <v>44.1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2796.7754609999993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32.957704</v>
      </c>
      <c r="AF95">
        <v>8.8740000000000006</v>
      </c>
      <c r="AG95">
        <v>15.5928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0.74607000000000001</v>
      </c>
      <c r="AO95">
        <v>0</v>
      </c>
      <c r="AP95">
        <v>0.25619999999999998</v>
      </c>
      <c r="AQ95">
        <v>15.561</v>
      </c>
      <c r="AR95">
        <v>1.1040000000000001</v>
      </c>
      <c r="AS95">
        <v>4.7081999999999997</v>
      </c>
      <c r="AT95">
        <v>15.00135</v>
      </c>
      <c r="AU95">
        <v>0</v>
      </c>
      <c r="AV95">
        <v>44.1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2793.7760609999996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32.957704</v>
      </c>
      <c r="AF96">
        <v>8.8740000000000006</v>
      </c>
      <c r="AG96">
        <v>15.5928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0.74607000000000001</v>
      </c>
      <c r="AO96">
        <v>0</v>
      </c>
      <c r="AP96">
        <v>0.25619999999999998</v>
      </c>
      <c r="AQ96">
        <v>0</v>
      </c>
      <c r="AR96">
        <v>1.1040000000000001</v>
      </c>
      <c r="AS96">
        <v>4.7081999999999997</v>
      </c>
      <c r="AT96">
        <v>15.00135</v>
      </c>
      <c r="AU96">
        <v>0</v>
      </c>
      <c r="AV96">
        <v>44.1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2778.2150609999994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15.8064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0.74607000000000001</v>
      </c>
      <c r="AO97">
        <v>0</v>
      </c>
      <c r="AP97">
        <v>0.25619999999999998</v>
      </c>
      <c r="AQ97">
        <v>0</v>
      </c>
      <c r="AR97">
        <v>4.4160000000000004</v>
      </c>
      <c r="AS97">
        <v>4.7081999999999997</v>
      </c>
      <c r="AT97">
        <v>15.00135</v>
      </c>
      <c r="AU97">
        <v>0</v>
      </c>
      <c r="AV97">
        <v>44.1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2765.2618090000001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15.8064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0.74607000000000001</v>
      </c>
      <c r="AO98">
        <v>0</v>
      </c>
      <c r="AP98">
        <v>0.25619999999999998</v>
      </c>
      <c r="AQ98">
        <v>0</v>
      </c>
      <c r="AR98">
        <v>4.4160000000000004</v>
      </c>
      <c r="AS98">
        <v>4.7081999999999997</v>
      </c>
      <c r="AT98">
        <v>15.00135</v>
      </c>
      <c r="AU98">
        <v>0</v>
      </c>
      <c r="AV98">
        <v>44.1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2748.7829569999999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0.81588994500000112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0.14623009999999995</v>
      </c>
      <c r="AC99">
        <f t="shared" si="2"/>
        <v>8.8461824000000008E-2</v>
      </c>
      <c r="AD99">
        <f t="shared" si="2"/>
        <v>0.10276983699999996</v>
      </c>
      <c r="AE99">
        <f t="shared" si="2"/>
        <v>0.42433043899999962</v>
      </c>
      <c r="AF99">
        <f t="shared" si="2"/>
        <v>0.30368800000000035</v>
      </c>
      <c r="AG99">
        <f t="shared" si="2"/>
        <v>0.18529800000000013</v>
      </c>
      <c r="AH99">
        <f t="shared" si="2"/>
        <v>0.6468957000000003</v>
      </c>
      <c r="AI99">
        <f t="shared" si="2"/>
        <v>4.8782633000000006E-2</v>
      </c>
      <c r="AJ99">
        <f t="shared" si="2"/>
        <v>0</v>
      </c>
      <c r="AK99">
        <f t="shared" si="2"/>
        <v>1.3065623999999973</v>
      </c>
      <c r="AL99">
        <f t="shared" si="2"/>
        <v>0.2063712000000002</v>
      </c>
      <c r="AM99">
        <f t="shared" si="2"/>
        <v>0</v>
      </c>
      <c r="AN99">
        <f t="shared" si="2"/>
        <v>1.7532645000000003E-2</v>
      </c>
      <c r="AO99">
        <f t="shared" si="2"/>
        <v>0</v>
      </c>
      <c r="AP99">
        <f t="shared" si="2"/>
        <v>2.3634450000000029E-2</v>
      </c>
      <c r="AQ99">
        <f t="shared" si="2"/>
        <v>0.56236949999999986</v>
      </c>
      <c r="AR99">
        <f t="shared" si="2"/>
        <v>0.14691480000000015</v>
      </c>
      <c r="AS99">
        <f t="shared" si="2"/>
        <v>0.15062876999999997</v>
      </c>
      <c r="AT99">
        <f t="shared" si="2"/>
        <v>0.36003239999999997</v>
      </c>
      <c r="AU99">
        <f t="shared" si="2"/>
        <v>0</v>
      </c>
      <c r="AV99">
        <f t="shared" si="2"/>
        <v>1.0528612500000001</v>
      </c>
      <c r="AW99">
        <f t="shared" si="2"/>
        <v>1.710124200000001</v>
      </c>
      <c r="AX99">
        <f t="shared" si="2"/>
        <v>2.2054259999999988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68.252594101000014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353</v>
      </c>
      <c r="M3">
        <v>92</v>
      </c>
      <c r="N3">
        <v>59.06</v>
      </c>
      <c r="O3">
        <v>123.66562500000001</v>
      </c>
      <c r="P3">
        <v>125.58750000000001</v>
      </c>
      <c r="Q3">
        <v>7</v>
      </c>
      <c r="R3">
        <v>17.289563000000001</v>
      </c>
      <c r="S3">
        <v>11</v>
      </c>
      <c r="T3">
        <v>0</v>
      </c>
      <c r="U3">
        <v>418.77</v>
      </c>
      <c r="V3">
        <v>5</v>
      </c>
      <c r="W3">
        <v>15</v>
      </c>
      <c r="X3">
        <v>79.019757999999996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0.72694000000000003</v>
      </c>
      <c r="AO3">
        <v>0</v>
      </c>
      <c r="AP3">
        <v>0.25619999999999998</v>
      </c>
      <c r="AQ3">
        <v>0</v>
      </c>
      <c r="AR3">
        <v>35.328000000000003</v>
      </c>
      <c r="AS3">
        <v>16.680479999999999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1806.6701659999999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353</v>
      </c>
      <c r="M4">
        <v>92</v>
      </c>
      <c r="N4">
        <v>59.06</v>
      </c>
      <c r="O4">
        <v>123.66562500000001</v>
      </c>
      <c r="P4">
        <v>125.58750000000001</v>
      </c>
      <c r="Q4">
        <v>7</v>
      </c>
      <c r="R4">
        <v>17</v>
      </c>
      <c r="S4">
        <v>11</v>
      </c>
      <c r="T4">
        <v>0</v>
      </c>
      <c r="U4">
        <v>418.77</v>
      </c>
      <c r="V4">
        <v>5</v>
      </c>
      <c r="W4">
        <v>15</v>
      </c>
      <c r="X4">
        <v>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0.72694000000000003</v>
      </c>
      <c r="AO4">
        <v>0</v>
      </c>
      <c r="AP4">
        <v>0.25619999999999998</v>
      </c>
      <c r="AQ4">
        <v>0</v>
      </c>
      <c r="AR4">
        <v>35.328000000000003</v>
      </c>
      <c r="AS4">
        <v>16.680479999999999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1784.7832449999999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353</v>
      </c>
      <c r="M5">
        <v>92</v>
      </c>
      <c r="N5">
        <v>59.06</v>
      </c>
      <c r="O5">
        <v>123.66562500000001</v>
      </c>
      <c r="P5">
        <v>125.58750000000001</v>
      </c>
      <c r="Q5">
        <v>7</v>
      </c>
      <c r="R5">
        <v>17</v>
      </c>
      <c r="S5">
        <v>11</v>
      </c>
      <c r="T5">
        <v>0</v>
      </c>
      <c r="U5">
        <v>418.77</v>
      </c>
      <c r="V5">
        <v>5</v>
      </c>
      <c r="W5">
        <v>15</v>
      </c>
      <c r="X5">
        <v>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0.72694000000000003</v>
      </c>
      <c r="AO5">
        <v>0</v>
      </c>
      <c r="AP5">
        <v>0.25619999999999998</v>
      </c>
      <c r="AQ5">
        <v>0</v>
      </c>
      <c r="AR5">
        <v>2.76</v>
      </c>
      <c r="AS5">
        <v>16.680479999999999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1752.2152449999999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353</v>
      </c>
      <c r="M6">
        <v>92</v>
      </c>
      <c r="N6">
        <v>59.06</v>
      </c>
      <c r="O6">
        <v>123.66562500000001</v>
      </c>
      <c r="P6">
        <v>125.58750000000001</v>
      </c>
      <c r="Q6">
        <v>7</v>
      </c>
      <c r="R6">
        <v>17</v>
      </c>
      <c r="S6">
        <v>11</v>
      </c>
      <c r="T6">
        <v>0</v>
      </c>
      <c r="U6">
        <v>418.77</v>
      </c>
      <c r="V6">
        <v>5</v>
      </c>
      <c r="W6">
        <v>15</v>
      </c>
      <c r="X6">
        <v>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0.72694000000000003</v>
      </c>
      <c r="AO6">
        <v>0</v>
      </c>
      <c r="AP6">
        <v>0.25619999999999998</v>
      </c>
      <c r="AQ6">
        <v>0</v>
      </c>
      <c r="AR6">
        <v>2.76</v>
      </c>
      <c r="AS6">
        <v>16.680479999999999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1752.2152449999999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353</v>
      </c>
      <c r="M7">
        <v>58.2256</v>
      </c>
      <c r="N7">
        <v>50.115783</v>
      </c>
      <c r="O7">
        <v>123.66562500000001</v>
      </c>
      <c r="P7">
        <v>112.7734</v>
      </c>
      <c r="Q7">
        <v>7</v>
      </c>
      <c r="R7">
        <v>17</v>
      </c>
      <c r="S7">
        <v>11</v>
      </c>
      <c r="T7">
        <v>0</v>
      </c>
      <c r="U7">
        <v>418.77</v>
      </c>
      <c r="V7">
        <v>5</v>
      </c>
      <c r="W7">
        <v>15</v>
      </c>
      <c r="X7">
        <v>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0.72694000000000003</v>
      </c>
      <c r="AO7">
        <v>0</v>
      </c>
      <c r="AP7">
        <v>0.38429999999999997</v>
      </c>
      <c r="AQ7">
        <v>0</v>
      </c>
      <c r="AR7">
        <v>2.76</v>
      </c>
      <c r="AS7">
        <v>16.680479999999999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1696.8106279999997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353</v>
      </c>
      <c r="M8">
        <v>58.2256</v>
      </c>
      <c r="N8">
        <v>45.120800000000003</v>
      </c>
      <c r="O8">
        <v>123.66562500000001</v>
      </c>
      <c r="P8">
        <v>112.7734</v>
      </c>
      <c r="Q8">
        <v>7</v>
      </c>
      <c r="R8">
        <v>17</v>
      </c>
      <c r="S8">
        <v>11</v>
      </c>
      <c r="T8">
        <v>0</v>
      </c>
      <c r="U8">
        <v>418.77</v>
      </c>
      <c r="V8">
        <v>5</v>
      </c>
      <c r="W8">
        <v>15</v>
      </c>
      <c r="X8">
        <v>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0.72694000000000003</v>
      </c>
      <c r="AO8">
        <v>0</v>
      </c>
      <c r="AP8">
        <v>0.38429999999999997</v>
      </c>
      <c r="AQ8">
        <v>0</v>
      </c>
      <c r="AR8">
        <v>2.76</v>
      </c>
      <c r="AS8">
        <v>16.680479999999999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1691.8156449999999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353</v>
      </c>
      <c r="M9">
        <v>58.2256</v>
      </c>
      <c r="N9">
        <v>45.120800000000003</v>
      </c>
      <c r="O9">
        <v>123.66562500000001</v>
      </c>
      <c r="P9">
        <v>112.7734</v>
      </c>
      <c r="Q9">
        <v>7</v>
      </c>
      <c r="R9">
        <v>17</v>
      </c>
      <c r="S9">
        <v>11</v>
      </c>
      <c r="T9">
        <v>0</v>
      </c>
      <c r="U9">
        <v>418.77</v>
      </c>
      <c r="V9">
        <v>5</v>
      </c>
      <c r="W9">
        <v>15</v>
      </c>
      <c r="X9">
        <v>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0.72694000000000003</v>
      </c>
      <c r="AO9">
        <v>0</v>
      </c>
      <c r="AP9">
        <v>0.38429999999999997</v>
      </c>
      <c r="AQ9">
        <v>0</v>
      </c>
      <c r="AR9">
        <v>2.76</v>
      </c>
      <c r="AS9">
        <v>16.680479999999999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1691.8156449999999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353</v>
      </c>
      <c r="M10">
        <v>58.2256</v>
      </c>
      <c r="N10">
        <v>45.120800000000003</v>
      </c>
      <c r="O10">
        <v>123.66562500000001</v>
      </c>
      <c r="P10">
        <v>112.7734</v>
      </c>
      <c r="Q10">
        <v>7</v>
      </c>
      <c r="R10">
        <v>17</v>
      </c>
      <c r="S10">
        <v>11</v>
      </c>
      <c r="T10">
        <v>0</v>
      </c>
      <c r="U10">
        <v>418.77</v>
      </c>
      <c r="V10">
        <v>5</v>
      </c>
      <c r="W10">
        <v>15</v>
      </c>
      <c r="X10">
        <v>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0.72694000000000003</v>
      </c>
      <c r="AO10">
        <v>0</v>
      </c>
      <c r="AP10">
        <v>0.38429999999999997</v>
      </c>
      <c r="AQ10">
        <v>0</v>
      </c>
      <c r="AR10">
        <v>2.76</v>
      </c>
      <c r="AS10">
        <v>16.680479999999999</v>
      </c>
      <c r="AT10">
        <v>14.203821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1691.019466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353</v>
      </c>
      <c r="M11">
        <v>58.2256</v>
      </c>
      <c r="N11">
        <v>45.120800000000003</v>
      </c>
      <c r="O11">
        <v>123.66562500000001</v>
      </c>
      <c r="P11">
        <v>112.7734</v>
      </c>
      <c r="Q11">
        <v>7</v>
      </c>
      <c r="R11">
        <v>17</v>
      </c>
      <c r="S11">
        <v>11</v>
      </c>
      <c r="T11">
        <v>0</v>
      </c>
      <c r="U11">
        <v>418.77</v>
      </c>
      <c r="V11">
        <v>5</v>
      </c>
      <c r="W11">
        <v>15</v>
      </c>
      <c r="X11">
        <v>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0.72694000000000003</v>
      </c>
      <c r="AO11">
        <v>0</v>
      </c>
      <c r="AP11">
        <v>0.38429999999999997</v>
      </c>
      <c r="AQ11">
        <v>0</v>
      </c>
      <c r="AR11">
        <v>2.76</v>
      </c>
      <c r="AS11">
        <v>6.726</v>
      </c>
      <c r="AT11">
        <v>13.103624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1679.9647890000001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353</v>
      </c>
      <c r="M12">
        <v>58.2256</v>
      </c>
      <c r="N12">
        <v>45.120800000000003</v>
      </c>
      <c r="O12">
        <v>123.66562500000001</v>
      </c>
      <c r="P12">
        <v>112.7734</v>
      </c>
      <c r="Q12">
        <v>7</v>
      </c>
      <c r="R12">
        <v>17</v>
      </c>
      <c r="S12">
        <v>11</v>
      </c>
      <c r="T12">
        <v>0</v>
      </c>
      <c r="U12">
        <v>418.77</v>
      </c>
      <c r="V12">
        <v>5</v>
      </c>
      <c r="W12">
        <v>15</v>
      </c>
      <c r="X12">
        <v>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0.72694000000000003</v>
      </c>
      <c r="AO12">
        <v>0</v>
      </c>
      <c r="AP12">
        <v>0.38429999999999997</v>
      </c>
      <c r="AQ12">
        <v>0</v>
      </c>
      <c r="AR12">
        <v>2.76</v>
      </c>
      <c r="AS12">
        <v>4.7081999999999997</v>
      </c>
      <c r="AT12">
        <v>14.665974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1679.509339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353</v>
      </c>
      <c r="M13">
        <v>58.2256</v>
      </c>
      <c r="N13">
        <v>45.120800000000003</v>
      </c>
      <c r="O13">
        <v>123.66562500000001</v>
      </c>
      <c r="P13">
        <v>112.7734</v>
      </c>
      <c r="Q13">
        <v>7</v>
      </c>
      <c r="R13">
        <v>17</v>
      </c>
      <c r="S13">
        <v>11</v>
      </c>
      <c r="T13">
        <v>0</v>
      </c>
      <c r="U13">
        <v>418.77</v>
      </c>
      <c r="V13">
        <v>5</v>
      </c>
      <c r="W13">
        <v>15</v>
      </c>
      <c r="X13">
        <v>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0.72694000000000003</v>
      </c>
      <c r="AO13">
        <v>0</v>
      </c>
      <c r="AP13">
        <v>0.38429999999999997</v>
      </c>
      <c r="AQ13">
        <v>0</v>
      </c>
      <c r="AR13">
        <v>2.76</v>
      </c>
      <c r="AS13">
        <v>4.7081999999999997</v>
      </c>
      <c r="AT13">
        <v>14.535978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1679.3793430000001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353</v>
      </c>
      <c r="M14">
        <v>58.2256</v>
      </c>
      <c r="N14">
        <v>45.120800000000003</v>
      </c>
      <c r="O14">
        <v>123.66562500000001</v>
      </c>
      <c r="P14">
        <v>112.7734</v>
      </c>
      <c r="Q14">
        <v>7</v>
      </c>
      <c r="R14">
        <v>17</v>
      </c>
      <c r="S14">
        <v>11</v>
      </c>
      <c r="T14">
        <v>0</v>
      </c>
      <c r="U14">
        <v>418.77</v>
      </c>
      <c r="V14">
        <v>5</v>
      </c>
      <c r="W14">
        <v>15</v>
      </c>
      <c r="X14">
        <v>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0.72694000000000003</v>
      </c>
      <c r="AO14">
        <v>0</v>
      </c>
      <c r="AP14">
        <v>0.38429999999999997</v>
      </c>
      <c r="AQ14">
        <v>0</v>
      </c>
      <c r="AR14">
        <v>2.76</v>
      </c>
      <c r="AS14">
        <v>4.7081999999999997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1679.8433649999999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353</v>
      </c>
      <c r="M15">
        <v>58.2256</v>
      </c>
      <c r="N15">
        <v>45.120800000000003</v>
      </c>
      <c r="O15">
        <v>123.66562500000001</v>
      </c>
      <c r="P15">
        <v>112.7734</v>
      </c>
      <c r="Q15">
        <v>7</v>
      </c>
      <c r="R15">
        <v>17</v>
      </c>
      <c r="S15">
        <v>11</v>
      </c>
      <c r="T15">
        <v>0</v>
      </c>
      <c r="U15">
        <v>418.77</v>
      </c>
      <c r="V15">
        <v>5</v>
      </c>
      <c r="W15">
        <v>15</v>
      </c>
      <c r="X15">
        <v>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0.72694000000000003</v>
      </c>
      <c r="AO15">
        <v>0</v>
      </c>
      <c r="AP15">
        <v>0.38429999999999997</v>
      </c>
      <c r="AQ15">
        <v>0</v>
      </c>
      <c r="AR15">
        <v>2.76</v>
      </c>
      <c r="AS15">
        <v>4.7081999999999997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1693.857217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353</v>
      </c>
      <c r="M16">
        <v>58.2256</v>
      </c>
      <c r="N16">
        <v>45.120800000000003</v>
      </c>
      <c r="O16">
        <v>123.66562500000001</v>
      </c>
      <c r="P16">
        <v>112.7734</v>
      </c>
      <c r="Q16">
        <v>7</v>
      </c>
      <c r="R16">
        <v>17</v>
      </c>
      <c r="S16">
        <v>11</v>
      </c>
      <c r="T16">
        <v>0</v>
      </c>
      <c r="U16">
        <v>418.77</v>
      </c>
      <c r="V16">
        <v>5</v>
      </c>
      <c r="W16">
        <v>15</v>
      </c>
      <c r="X16">
        <v>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0.72694000000000003</v>
      </c>
      <c r="AO16">
        <v>0</v>
      </c>
      <c r="AP16">
        <v>0.38429999999999997</v>
      </c>
      <c r="AQ16">
        <v>0</v>
      </c>
      <c r="AR16">
        <v>2.76</v>
      </c>
      <c r="AS16">
        <v>4.7081999999999997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1693.857217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353</v>
      </c>
      <c r="M17">
        <v>58.2256</v>
      </c>
      <c r="N17">
        <v>45.120800000000003</v>
      </c>
      <c r="O17">
        <v>123.66562500000001</v>
      </c>
      <c r="P17">
        <v>112.7734</v>
      </c>
      <c r="Q17">
        <v>7</v>
      </c>
      <c r="R17">
        <v>17</v>
      </c>
      <c r="S17">
        <v>11</v>
      </c>
      <c r="T17">
        <v>0</v>
      </c>
      <c r="U17">
        <v>418.77</v>
      </c>
      <c r="V17">
        <v>5</v>
      </c>
      <c r="W17">
        <v>15</v>
      </c>
      <c r="X17">
        <v>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0.72694000000000003</v>
      </c>
      <c r="AO17">
        <v>0</v>
      </c>
      <c r="AP17">
        <v>0.38429999999999997</v>
      </c>
      <c r="AQ17">
        <v>0</v>
      </c>
      <c r="AR17">
        <v>2.76</v>
      </c>
      <c r="AS17">
        <v>4.7081999999999997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1693.857217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353</v>
      </c>
      <c r="M18">
        <v>58.2256</v>
      </c>
      <c r="N18">
        <v>45.120800000000003</v>
      </c>
      <c r="O18">
        <v>123.66562500000001</v>
      </c>
      <c r="P18">
        <v>112.7734</v>
      </c>
      <c r="Q18">
        <v>7</v>
      </c>
      <c r="R18">
        <v>17</v>
      </c>
      <c r="S18">
        <v>11</v>
      </c>
      <c r="T18">
        <v>0</v>
      </c>
      <c r="U18">
        <v>418.77</v>
      </c>
      <c r="V18">
        <v>5</v>
      </c>
      <c r="W18">
        <v>15</v>
      </c>
      <c r="X18">
        <v>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0.72694000000000003</v>
      </c>
      <c r="AO18">
        <v>0</v>
      </c>
      <c r="AP18">
        <v>0.38429999999999997</v>
      </c>
      <c r="AQ18">
        <v>0</v>
      </c>
      <c r="AR18">
        <v>2.76</v>
      </c>
      <c r="AS18">
        <v>4.7081999999999997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1693.857217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353</v>
      </c>
      <c r="M19">
        <v>58.2256</v>
      </c>
      <c r="N19">
        <v>45.120800000000003</v>
      </c>
      <c r="O19">
        <v>123.66562500000001</v>
      </c>
      <c r="P19">
        <v>112.7734</v>
      </c>
      <c r="Q19">
        <v>7</v>
      </c>
      <c r="R19">
        <v>17</v>
      </c>
      <c r="S19">
        <v>11</v>
      </c>
      <c r="T19">
        <v>0</v>
      </c>
      <c r="U19">
        <v>418.77</v>
      </c>
      <c r="V19">
        <v>5</v>
      </c>
      <c r="W19">
        <v>15</v>
      </c>
      <c r="X19">
        <v>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0.72694000000000003</v>
      </c>
      <c r="AO19">
        <v>0</v>
      </c>
      <c r="AP19">
        <v>0.38429999999999997</v>
      </c>
      <c r="AQ19">
        <v>0</v>
      </c>
      <c r="AR19">
        <v>2.76</v>
      </c>
      <c r="AS19">
        <v>4.7081999999999997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1693.857217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353</v>
      </c>
      <c r="M20">
        <v>58.2256</v>
      </c>
      <c r="N20">
        <v>45.120800000000003</v>
      </c>
      <c r="O20">
        <v>123.66562500000001</v>
      </c>
      <c r="P20">
        <v>112.7734</v>
      </c>
      <c r="Q20">
        <v>7</v>
      </c>
      <c r="R20">
        <v>17</v>
      </c>
      <c r="S20">
        <v>11</v>
      </c>
      <c r="T20">
        <v>0</v>
      </c>
      <c r="U20">
        <v>418.77</v>
      </c>
      <c r="V20">
        <v>5</v>
      </c>
      <c r="W20">
        <v>15</v>
      </c>
      <c r="X20">
        <v>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0.72694000000000003</v>
      </c>
      <c r="AO20">
        <v>0</v>
      </c>
      <c r="AP20">
        <v>0.38429999999999997</v>
      </c>
      <c r="AQ20">
        <v>15.561</v>
      </c>
      <c r="AR20">
        <v>2.76</v>
      </c>
      <c r="AS20">
        <v>4.7081999999999997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1709.4182169999999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353</v>
      </c>
      <c r="M21">
        <v>58.2256</v>
      </c>
      <c r="N21">
        <v>45.120800000000003</v>
      </c>
      <c r="O21">
        <v>123.66562500000001</v>
      </c>
      <c r="P21">
        <v>112.7734</v>
      </c>
      <c r="Q21">
        <v>7</v>
      </c>
      <c r="R21">
        <v>17</v>
      </c>
      <c r="S21">
        <v>11</v>
      </c>
      <c r="T21">
        <v>0</v>
      </c>
      <c r="U21">
        <v>418.77</v>
      </c>
      <c r="V21">
        <v>5</v>
      </c>
      <c r="W21">
        <v>15</v>
      </c>
      <c r="X21">
        <v>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0.72694000000000003</v>
      </c>
      <c r="AO21">
        <v>0</v>
      </c>
      <c r="AP21">
        <v>6.4050000000000002</v>
      </c>
      <c r="AQ21">
        <v>15.561</v>
      </c>
      <c r="AR21">
        <v>2.76</v>
      </c>
      <c r="AS21">
        <v>4.7081999999999997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1715.4389169999999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353</v>
      </c>
      <c r="M22">
        <v>58.2256</v>
      </c>
      <c r="N22">
        <v>45.120800000000003</v>
      </c>
      <c r="O22">
        <v>123.66562500000001</v>
      </c>
      <c r="P22">
        <v>112.7734</v>
      </c>
      <c r="Q22">
        <v>7</v>
      </c>
      <c r="R22">
        <v>17</v>
      </c>
      <c r="S22">
        <v>11</v>
      </c>
      <c r="T22">
        <v>0</v>
      </c>
      <c r="U22">
        <v>418.77</v>
      </c>
      <c r="V22">
        <v>5</v>
      </c>
      <c r="W22">
        <v>15</v>
      </c>
      <c r="X22">
        <v>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0.72694000000000003</v>
      </c>
      <c r="AO22">
        <v>0</v>
      </c>
      <c r="AP22">
        <v>6.4050000000000002</v>
      </c>
      <c r="AQ22">
        <v>20.16</v>
      </c>
      <c r="AR22">
        <v>2.76</v>
      </c>
      <c r="AS22">
        <v>4.7081999999999997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1720.0379170000001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353</v>
      </c>
      <c r="M23">
        <v>83.860164999999995</v>
      </c>
      <c r="N23">
        <v>59.06</v>
      </c>
      <c r="O23">
        <v>123.66562500000001</v>
      </c>
      <c r="P23">
        <v>123.751406</v>
      </c>
      <c r="Q23">
        <v>7</v>
      </c>
      <c r="R23">
        <v>17</v>
      </c>
      <c r="S23">
        <v>11</v>
      </c>
      <c r="T23">
        <v>0</v>
      </c>
      <c r="U23">
        <v>418.77</v>
      </c>
      <c r="V23">
        <v>5</v>
      </c>
      <c r="W23">
        <v>15</v>
      </c>
      <c r="X23">
        <v>63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17.045999999999999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6.4050000000000002</v>
      </c>
      <c r="AQ23">
        <v>31.122</v>
      </c>
      <c r="AR23">
        <v>2.76</v>
      </c>
      <c r="AS23">
        <v>4.7081999999999997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1798.5976880000001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</v>
      </c>
      <c r="L24">
        <v>353</v>
      </c>
      <c r="M24">
        <v>91.7316</v>
      </c>
      <c r="N24">
        <v>59.06</v>
      </c>
      <c r="O24">
        <v>123.66562500000001</v>
      </c>
      <c r="P24">
        <v>125.58750000000001</v>
      </c>
      <c r="Q24">
        <v>7</v>
      </c>
      <c r="R24">
        <v>17</v>
      </c>
      <c r="S24">
        <v>11</v>
      </c>
      <c r="T24">
        <v>0</v>
      </c>
      <c r="U24">
        <v>418.77</v>
      </c>
      <c r="V24">
        <v>5</v>
      </c>
      <c r="W24">
        <v>15</v>
      </c>
      <c r="X24">
        <v>63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34.091999999999999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6.4050000000000002</v>
      </c>
      <c r="AQ24">
        <v>31.122</v>
      </c>
      <c r="AR24">
        <v>2.76</v>
      </c>
      <c r="AS24">
        <v>4.7081999999999997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1838.5212570000001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</v>
      </c>
      <c r="L25">
        <v>353</v>
      </c>
      <c r="M25">
        <v>92</v>
      </c>
      <c r="N25">
        <v>59.06</v>
      </c>
      <c r="O25">
        <v>123.66562500000001</v>
      </c>
      <c r="P25">
        <v>125.58750000000001</v>
      </c>
      <c r="Q25">
        <v>7</v>
      </c>
      <c r="R25">
        <v>17</v>
      </c>
      <c r="S25">
        <v>11</v>
      </c>
      <c r="T25">
        <v>0</v>
      </c>
      <c r="U25">
        <v>418.77</v>
      </c>
      <c r="V25">
        <v>5</v>
      </c>
      <c r="W25">
        <v>22.284199999999998</v>
      </c>
      <c r="X25">
        <v>80.311806000000004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56.82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2.76</v>
      </c>
      <c r="AS25">
        <v>4.7081999999999997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1895.2696629999998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</v>
      </c>
      <c r="L26">
        <v>353</v>
      </c>
      <c r="M26">
        <v>92</v>
      </c>
      <c r="N26">
        <v>59.06</v>
      </c>
      <c r="O26">
        <v>123.66562500000001</v>
      </c>
      <c r="P26">
        <v>125.58750000000001</v>
      </c>
      <c r="Q26">
        <v>7</v>
      </c>
      <c r="R26">
        <v>17</v>
      </c>
      <c r="S26">
        <v>11</v>
      </c>
      <c r="T26">
        <v>0</v>
      </c>
      <c r="U26">
        <v>418.77</v>
      </c>
      <c r="V26">
        <v>5</v>
      </c>
      <c r="W26">
        <v>22.284199999999998</v>
      </c>
      <c r="X26">
        <v>97.790800000000004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75.760000000000005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2.76</v>
      </c>
      <c r="AS26">
        <v>4.7081999999999997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1963.7125449999999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</v>
      </c>
      <c r="L27">
        <v>353</v>
      </c>
      <c r="M27">
        <v>92</v>
      </c>
      <c r="N27">
        <v>59.06</v>
      </c>
      <c r="O27">
        <v>123.66562500000001</v>
      </c>
      <c r="P27">
        <v>125.58750000000001</v>
      </c>
      <c r="Q27">
        <v>7.8653149999999998</v>
      </c>
      <c r="R27">
        <v>20.948491000000001</v>
      </c>
      <c r="S27">
        <v>13</v>
      </c>
      <c r="T27">
        <v>0</v>
      </c>
      <c r="U27">
        <v>418.77</v>
      </c>
      <c r="V27">
        <v>6.9604249999999999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80.684399999999997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0.72694000000000003</v>
      </c>
      <c r="AO27">
        <v>0</v>
      </c>
      <c r="AP27">
        <v>0.38429999999999997</v>
      </c>
      <c r="AQ27">
        <v>46.683</v>
      </c>
      <c r="AR27">
        <v>2.76</v>
      </c>
      <c r="AS27">
        <v>4.7081999999999997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2066.2488469999998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</v>
      </c>
      <c r="L28">
        <v>353</v>
      </c>
      <c r="M28">
        <v>92</v>
      </c>
      <c r="N28">
        <v>59.06</v>
      </c>
      <c r="O28">
        <v>123.66562500000001</v>
      </c>
      <c r="P28">
        <v>125.58750000000001</v>
      </c>
      <c r="Q28">
        <v>8</v>
      </c>
      <c r="R28">
        <v>28.005299999999998</v>
      </c>
      <c r="S28">
        <v>13</v>
      </c>
      <c r="T28">
        <v>0</v>
      </c>
      <c r="U28">
        <v>418.77</v>
      </c>
      <c r="V28">
        <v>8.5654000000000003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132.58000000000001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0.72694000000000003</v>
      </c>
      <c r="AO28">
        <v>0</v>
      </c>
      <c r="AP28">
        <v>0.38429999999999997</v>
      </c>
      <c r="AQ28">
        <v>46.683</v>
      </c>
      <c r="AR28">
        <v>35.328000000000003</v>
      </c>
      <c r="AS28">
        <v>4.7081999999999997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2253.3373960000004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412</v>
      </c>
      <c r="L29">
        <v>357</v>
      </c>
      <c r="M29">
        <v>92</v>
      </c>
      <c r="N29">
        <v>59.06</v>
      </c>
      <c r="O29">
        <v>123.66562500000001</v>
      </c>
      <c r="P29">
        <v>125.58750000000001</v>
      </c>
      <c r="Q29">
        <v>8.9539059999999999</v>
      </c>
      <c r="R29">
        <v>40.480260999999999</v>
      </c>
      <c r="S29">
        <v>18.353012</v>
      </c>
      <c r="T29">
        <v>0</v>
      </c>
      <c r="U29">
        <v>418.77</v>
      </c>
      <c r="V29">
        <v>18.1401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137.315</v>
      </c>
      <c r="AI29">
        <v>3.819</v>
      </c>
      <c r="AJ29">
        <v>0</v>
      </c>
      <c r="AK29">
        <v>54.440100000000001</v>
      </c>
      <c r="AL29">
        <v>6.9720000000000004</v>
      </c>
      <c r="AM29">
        <v>0</v>
      </c>
      <c r="AN29">
        <v>0.72694000000000003</v>
      </c>
      <c r="AO29">
        <v>0</v>
      </c>
      <c r="AP29">
        <v>0.38429999999999997</v>
      </c>
      <c r="AQ29">
        <v>46.683</v>
      </c>
      <c r="AR29">
        <v>35.328000000000003</v>
      </c>
      <c r="AS29">
        <v>4.7081999999999997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2372.5622510000007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462</v>
      </c>
      <c r="L30">
        <v>419</v>
      </c>
      <c r="M30">
        <v>92</v>
      </c>
      <c r="N30">
        <v>59.06</v>
      </c>
      <c r="O30">
        <v>123.66562500000001</v>
      </c>
      <c r="P30">
        <v>125.58750000000001</v>
      </c>
      <c r="Q30">
        <v>9.6906999999999996</v>
      </c>
      <c r="R30">
        <v>42.390099999999997</v>
      </c>
      <c r="S30">
        <v>18.590499999999999</v>
      </c>
      <c r="T30">
        <v>0</v>
      </c>
      <c r="U30">
        <v>418.77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54.440100000000001</v>
      </c>
      <c r="AL30">
        <v>55.776000000000003</v>
      </c>
      <c r="AM30">
        <v>0</v>
      </c>
      <c r="AN30">
        <v>0.72694000000000003</v>
      </c>
      <c r="AO30">
        <v>0</v>
      </c>
      <c r="AP30">
        <v>0.38429999999999997</v>
      </c>
      <c r="AQ30">
        <v>46.683</v>
      </c>
      <c r="AR30">
        <v>3.3119999999999998</v>
      </c>
      <c r="AS30">
        <v>4.7081999999999997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2516.7657840000002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</v>
      </c>
      <c r="L31">
        <v>489</v>
      </c>
      <c r="M31">
        <v>92</v>
      </c>
      <c r="N31">
        <v>59.06</v>
      </c>
      <c r="O31">
        <v>123.66562500000001</v>
      </c>
      <c r="P31">
        <v>125.58750000000001</v>
      </c>
      <c r="Q31">
        <v>9.6906999999999996</v>
      </c>
      <c r="R31">
        <v>42.390099999999997</v>
      </c>
      <c r="S31">
        <v>18.590499999999999</v>
      </c>
      <c r="T31">
        <v>0</v>
      </c>
      <c r="U31">
        <v>418.77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0</v>
      </c>
      <c r="AN31">
        <v>0.72694000000000003</v>
      </c>
      <c r="AO31">
        <v>0</v>
      </c>
      <c r="AP31">
        <v>0.38429999999999997</v>
      </c>
      <c r="AQ31">
        <v>46.683</v>
      </c>
      <c r="AR31">
        <v>3.3119999999999998</v>
      </c>
      <c r="AS31">
        <v>4.7081999999999997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2636.7657840000002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634.4</v>
      </c>
      <c r="L32">
        <v>575.58724099999995</v>
      </c>
      <c r="M32">
        <v>92</v>
      </c>
      <c r="N32">
        <v>59.06</v>
      </c>
      <c r="O32">
        <v>123.66562500000001</v>
      </c>
      <c r="P32">
        <v>125.58750000000001</v>
      </c>
      <c r="Q32">
        <v>10.68</v>
      </c>
      <c r="R32">
        <v>42.390099999999997</v>
      </c>
      <c r="S32">
        <v>25.043158999999999</v>
      </c>
      <c r="T32">
        <v>0</v>
      </c>
      <c r="U32">
        <v>418.77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0</v>
      </c>
      <c r="AN32">
        <v>0.72694000000000003</v>
      </c>
      <c r="AO32">
        <v>0</v>
      </c>
      <c r="AP32">
        <v>0.38429999999999997</v>
      </c>
      <c r="AQ32">
        <v>46.683</v>
      </c>
      <c r="AR32">
        <v>3.3119999999999998</v>
      </c>
      <c r="AS32">
        <v>4.7081999999999997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2856.2253839999998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59.06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32.777999999999999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0</v>
      </c>
      <c r="AN33">
        <v>0.72694000000000003</v>
      </c>
      <c r="AO33">
        <v>0</v>
      </c>
      <c r="AP33">
        <v>0.38429999999999997</v>
      </c>
      <c r="AQ33">
        <v>46.683</v>
      </c>
      <c r="AR33">
        <v>3.3119999999999998</v>
      </c>
      <c r="AS33">
        <v>4.7081999999999997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2932.6382749999998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59.06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32.777999999999999</v>
      </c>
      <c r="X34">
        <v>147.515625</v>
      </c>
      <c r="Y34">
        <v>0</v>
      </c>
      <c r="Z34">
        <v>0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75.760000000000005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0</v>
      </c>
      <c r="AN34">
        <v>0.72694000000000003</v>
      </c>
      <c r="AO34">
        <v>0</v>
      </c>
      <c r="AP34">
        <v>0.38429999999999997</v>
      </c>
      <c r="AQ34">
        <v>46.683</v>
      </c>
      <c r="AR34">
        <v>3.3119999999999998</v>
      </c>
      <c r="AS34">
        <v>4.7081999999999997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2833.7540470000004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59.06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32.777999999999999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56.82</v>
      </c>
      <c r="AI35">
        <v>3.819</v>
      </c>
      <c r="AJ35">
        <v>0</v>
      </c>
      <c r="AK35">
        <v>54.440100000000001</v>
      </c>
      <c r="AL35">
        <v>6.9720000000000004</v>
      </c>
      <c r="AM35">
        <v>0</v>
      </c>
      <c r="AN35">
        <v>0.72694000000000003</v>
      </c>
      <c r="AO35">
        <v>0</v>
      </c>
      <c r="AP35">
        <v>0.38429999999999997</v>
      </c>
      <c r="AQ35">
        <v>46.683</v>
      </c>
      <c r="AR35">
        <v>3.3119999999999998</v>
      </c>
      <c r="AS35">
        <v>4.7081999999999997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2712.3569870000001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59.06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32.777999999999999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0.72694000000000003</v>
      </c>
      <c r="AO36">
        <v>0</v>
      </c>
      <c r="AP36">
        <v>0.38429999999999997</v>
      </c>
      <c r="AQ36">
        <v>46.683</v>
      </c>
      <c r="AR36">
        <v>3.3119999999999998</v>
      </c>
      <c r="AS36">
        <v>4.7081999999999997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2649.2363110000001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59.06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32.777999999999999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0.72694000000000003</v>
      </c>
      <c r="AO37">
        <v>0</v>
      </c>
      <c r="AP37">
        <v>0.38429999999999997</v>
      </c>
      <c r="AQ37">
        <v>46.683</v>
      </c>
      <c r="AR37">
        <v>3.3119999999999998</v>
      </c>
      <c r="AS37">
        <v>4.7081999999999997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2615.7114590000001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59.06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32.777999999999999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0.72694000000000003</v>
      </c>
      <c r="AO38">
        <v>0</v>
      </c>
      <c r="AP38">
        <v>0.38429999999999997</v>
      </c>
      <c r="AQ38">
        <v>46.683</v>
      </c>
      <c r="AR38">
        <v>3.3119999999999998</v>
      </c>
      <c r="AS38">
        <v>4.7081999999999997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2585.4954190000003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59.06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32.777999999999999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2585.1111190000001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59.06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32.777999999999999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2569.550119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59.06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32.777999999999999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0.72694000000000003</v>
      </c>
      <c r="AO41">
        <v>0</v>
      </c>
      <c r="AP41">
        <v>0</v>
      </c>
      <c r="AQ41">
        <v>31.122</v>
      </c>
      <c r="AR41">
        <v>3.3119999999999998</v>
      </c>
      <c r="AS41">
        <v>6.726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2555.0890669999999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59.06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32.777999999999999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0.72694000000000003</v>
      </c>
      <c r="AO42">
        <v>0</v>
      </c>
      <c r="AP42">
        <v>0</v>
      </c>
      <c r="AQ42">
        <v>31.122</v>
      </c>
      <c r="AR42">
        <v>3.3119999999999998</v>
      </c>
      <c r="AS42">
        <v>16.680479999999999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2565.0435469999998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59.06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32.777999999999999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0.72694000000000003</v>
      </c>
      <c r="AO43">
        <v>0</v>
      </c>
      <c r="AP43">
        <v>0</v>
      </c>
      <c r="AQ43">
        <v>27.594000000000001</v>
      </c>
      <c r="AR43">
        <v>35.328000000000003</v>
      </c>
      <c r="AS43">
        <v>16.680479999999999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2593.531547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59.06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32.777999999999999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0.72694000000000003</v>
      </c>
      <c r="AO44">
        <v>0</v>
      </c>
      <c r="AP44">
        <v>0</v>
      </c>
      <c r="AQ44">
        <v>15.561</v>
      </c>
      <c r="AR44">
        <v>35.328000000000003</v>
      </c>
      <c r="AS44">
        <v>16.680479999999999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2581.4985470000001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59.06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32.777999999999999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0.72694000000000003</v>
      </c>
      <c r="AO45">
        <v>0</v>
      </c>
      <c r="AP45">
        <v>0</v>
      </c>
      <c r="AQ45">
        <v>15.561</v>
      </c>
      <c r="AR45">
        <v>2.76</v>
      </c>
      <c r="AS45">
        <v>16.680479999999999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2548.9305470000004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59.06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32.777999999999999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0.72694000000000003</v>
      </c>
      <c r="AO46">
        <v>0</v>
      </c>
      <c r="AP46">
        <v>0</v>
      </c>
      <c r="AQ46">
        <v>0</v>
      </c>
      <c r="AR46">
        <v>2.76</v>
      </c>
      <c r="AS46">
        <v>6.726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2523.4150670000004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59.06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33.610008999999998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13.884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0.72694000000000003</v>
      </c>
      <c r="AO47">
        <v>0</v>
      </c>
      <c r="AP47">
        <v>0</v>
      </c>
      <c r="AQ47">
        <v>0</v>
      </c>
      <c r="AR47">
        <v>2.76</v>
      </c>
      <c r="AS47">
        <v>4.7081999999999997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2536.1132760000005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59.06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33.688499999999998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13.884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0.72694000000000003</v>
      </c>
      <c r="AO48">
        <v>0</v>
      </c>
      <c r="AP48">
        <v>0</v>
      </c>
      <c r="AQ48">
        <v>0</v>
      </c>
      <c r="AR48">
        <v>2.76</v>
      </c>
      <c r="AS48">
        <v>4.7081999999999997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2536.1917670000007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59.06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33.688499999999998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13.884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0.72694000000000003</v>
      </c>
      <c r="AO49">
        <v>0</v>
      </c>
      <c r="AP49">
        <v>0</v>
      </c>
      <c r="AQ49">
        <v>0</v>
      </c>
      <c r="AR49">
        <v>2.76</v>
      </c>
      <c r="AS49">
        <v>4.7081999999999997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2536.1917670000007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675.77110000000005</v>
      </c>
      <c r="L50">
        <v>652.7251</v>
      </c>
      <c r="M50">
        <v>92</v>
      </c>
      <c r="N50">
        <v>59.06</v>
      </c>
      <c r="O50">
        <v>123.66562500000001</v>
      </c>
      <c r="P50">
        <v>125.58750000000001</v>
      </c>
      <c r="Q50">
        <v>10.4034</v>
      </c>
      <c r="R50">
        <v>42.390099999999997</v>
      </c>
      <c r="S50">
        <v>23.527256999999999</v>
      </c>
      <c r="T50">
        <v>0</v>
      </c>
      <c r="U50">
        <v>418.77</v>
      </c>
      <c r="V50">
        <v>18.1401</v>
      </c>
      <c r="W50">
        <v>33.688499999999998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13.884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0.72694000000000003</v>
      </c>
      <c r="AO50">
        <v>0</v>
      </c>
      <c r="AP50">
        <v>0</v>
      </c>
      <c r="AQ50">
        <v>0</v>
      </c>
      <c r="AR50">
        <v>2.76</v>
      </c>
      <c r="AS50">
        <v>4.7081999999999997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2525.0319470000004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616.15610000000004</v>
      </c>
      <c r="L51">
        <v>653.15009999999995</v>
      </c>
      <c r="M51">
        <v>92</v>
      </c>
      <c r="N51">
        <v>59.06</v>
      </c>
      <c r="O51">
        <v>123.66562500000001</v>
      </c>
      <c r="P51">
        <v>125.58750000000001</v>
      </c>
      <c r="Q51">
        <v>10.5044</v>
      </c>
      <c r="R51">
        <v>42.390099999999997</v>
      </c>
      <c r="S51">
        <v>22.293600000000001</v>
      </c>
      <c r="T51">
        <v>0</v>
      </c>
      <c r="U51">
        <v>418.77</v>
      </c>
      <c r="V51">
        <v>18.1401</v>
      </c>
      <c r="W51">
        <v>33.688499999999998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13.884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0.72694000000000003</v>
      </c>
      <c r="AO51">
        <v>0</v>
      </c>
      <c r="AP51">
        <v>0</v>
      </c>
      <c r="AQ51">
        <v>0</v>
      </c>
      <c r="AR51">
        <v>3.3119999999999998</v>
      </c>
      <c r="AS51">
        <v>4.7081999999999997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2465.2612900000004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592</v>
      </c>
      <c r="L52">
        <v>556.65509999999995</v>
      </c>
      <c r="M52">
        <v>92</v>
      </c>
      <c r="N52">
        <v>59.06</v>
      </c>
      <c r="O52">
        <v>123.66562500000001</v>
      </c>
      <c r="P52">
        <v>125.58750000000001</v>
      </c>
      <c r="Q52">
        <v>10.5044</v>
      </c>
      <c r="R52">
        <v>42.390099999999997</v>
      </c>
      <c r="S52">
        <v>22.293600000000001</v>
      </c>
      <c r="T52">
        <v>0</v>
      </c>
      <c r="U52">
        <v>418.77</v>
      </c>
      <c r="V52">
        <v>18.1401</v>
      </c>
      <c r="W52">
        <v>33.688499999999998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13.884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0.72694000000000003</v>
      </c>
      <c r="AO52">
        <v>0</v>
      </c>
      <c r="AP52">
        <v>0</v>
      </c>
      <c r="AQ52">
        <v>0</v>
      </c>
      <c r="AR52">
        <v>3.3119999999999998</v>
      </c>
      <c r="AS52">
        <v>4.7081999999999997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2344.6101899999999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572.04</v>
      </c>
      <c r="L53">
        <v>494.6551</v>
      </c>
      <c r="M53">
        <v>92</v>
      </c>
      <c r="N53">
        <v>59.06</v>
      </c>
      <c r="O53">
        <v>123.66562500000001</v>
      </c>
      <c r="P53">
        <v>125.58750000000001</v>
      </c>
      <c r="Q53">
        <v>10.5044</v>
      </c>
      <c r="R53">
        <v>42.390099999999997</v>
      </c>
      <c r="S53">
        <v>22.293600000000001</v>
      </c>
      <c r="T53">
        <v>0</v>
      </c>
      <c r="U53">
        <v>418.77</v>
      </c>
      <c r="V53">
        <v>18.1401</v>
      </c>
      <c r="W53">
        <v>33.688499999999998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13.884</v>
      </c>
      <c r="AH53">
        <v>0</v>
      </c>
      <c r="AI53">
        <v>0</v>
      </c>
      <c r="AJ53">
        <v>0</v>
      </c>
      <c r="AK53">
        <v>54.440100000000001</v>
      </c>
      <c r="AL53">
        <v>6.9720000000000004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2.76</v>
      </c>
      <c r="AS53">
        <v>4.7081999999999997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2267.6757900000002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552</v>
      </c>
      <c r="L54">
        <v>429.6551</v>
      </c>
      <c r="M54">
        <v>92</v>
      </c>
      <c r="N54">
        <v>59.06</v>
      </c>
      <c r="O54">
        <v>123.66562500000001</v>
      </c>
      <c r="P54">
        <v>125.58750000000001</v>
      </c>
      <c r="Q54">
        <v>10.5044</v>
      </c>
      <c r="R54">
        <v>42.390099999999997</v>
      </c>
      <c r="S54">
        <v>22.293600000000001</v>
      </c>
      <c r="T54">
        <v>0</v>
      </c>
      <c r="U54">
        <v>418.77</v>
      </c>
      <c r="V54">
        <v>18.1401</v>
      </c>
      <c r="W54">
        <v>33.688499999999998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13.884</v>
      </c>
      <c r="AH54">
        <v>0</v>
      </c>
      <c r="AI54">
        <v>0</v>
      </c>
      <c r="AJ54">
        <v>0</v>
      </c>
      <c r="AK54">
        <v>54.440100000000001</v>
      </c>
      <c r="AL54">
        <v>55.776000000000003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2.76</v>
      </c>
      <c r="AS54">
        <v>4.7081999999999997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2231.4397899999999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481.42389300000002</v>
      </c>
      <c r="L55">
        <v>392.6551</v>
      </c>
      <c r="M55">
        <v>92</v>
      </c>
      <c r="N55">
        <v>59.06</v>
      </c>
      <c r="O55">
        <v>123.66562500000001</v>
      </c>
      <c r="P55">
        <v>125.58750000000001</v>
      </c>
      <c r="Q55">
        <v>10.5044</v>
      </c>
      <c r="R55">
        <v>31.384799999999998</v>
      </c>
      <c r="S55">
        <v>22.293600000000001</v>
      </c>
      <c r="T55">
        <v>0</v>
      </c>
      <c r="U55">
        <v>418.77</v>
      </c>
      <c r="V55">
        <v>14.5747</v>
      </c>
      <c r="W55">
        <v>33.688499999999998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13.884</v>
      </c>
      <c r="AH55">
        <v>0</v>
      </c>
      <c r="AI55">
        <v>0</v>
      </c>
      <c r="AJ55">
        <v>0</v>
      </c>
      <c r="AK55">
        <v>54.440100000000001</v>
      </c>
      <c r="AL55">
        <v>55.776000000000003</v>
      </c>
      <c r="AM55">
        <v>0</v>
      </c>
      <c r="AN55">
        <v>0.72694000000000003</v>
      </c>
      <c r="AO55">
        <v>0</v>
      </c>
      <c r="AP55">
        <v>6.7892999999999999</v>
      </c>
      <c r="AQ55">
        <v>0</v>
      </c>
      <c r="AR55">
        <v>3.3119999999999998</v>
      </c>
      <c r="AS55">
        <v>4.7081999999999997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2116.6342829999999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</v>
      </c>
      <c r="L56">
        <v>357.42500000000001</v>
      </c>
      <c r="M56">
        <v>92</v>
      </c>
      <c r="N56">
        <v>59.06</v>
      </c>
      <c r="O56">
        <v>123.66562500000001</v>
      </c>
      <c r="P56">
        <v>125.58750000000001</v>
      </c>
      <c r="Q56">
        <v>9.7917000000000005</v>
      </c>
      <c r="R56">
        <v>31.384799999999998</v>
      </c>
      <c r="S56">
        <v>18.590499999999999</v>
      </c>
      <c r="T56">
        <v>0</v>
      </c>
      <c r="U56">
        <v>418.77</v>
      </c>
      <c r="V56">
        <v>14.5747</v>
      </c>
      <c r="W56">
        <v>33.688499999999998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13.884</v>
      </c>
      <c r="AH56">
        <v>0</v>
      </c>
      <c r="AI56">
        <v>0</v>
      </c>
      <c r="AJ56">
        <v>0</v>
      </c>
      <c r="AK56">
        <v>54.440100000000001</v>
      </c>
      <c r="AL56">
        <v>6.9720000000000004</v>
      </c>
      <c r="AM56">
        <v>0</v>
      </c>
      <c r="AN56">
        <v>0.72694000000000003</v>
      </c>
      <c r="AO56">
        <v>0</v>
      </c>
      <c r="AP56">
        <v>6.7892999999999999</v>
      </c>
      <c r="AQ56">
        <v>0</v>
      </c>
      <c r="AR56">
        <v>35.328000000000003</v>
      </c>
      <c r="AS56">
        <v>4.7081999999999997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2000.77649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382</v>
      </c>
      <c r="L57">
        <v>358.42500000000001</v>
      </c>
      <c r="M57">
        <v>92</v>
      </c>
      <c r="N57">
        <v>59.06</v>
      </c>
      <c r="O57">
        <v>123.66562500000001</v>
      </c>
      <c r="P57">
        <v>125.58750000000001</v>
      </c>
      <c r="Q57">
        <v>9.7217000000000002</v>
      </c>
      <c r="R57">
        <v>31.384799999999998</v>
      </c>
      <c r="S57">
        <v>18.480499999999999</v>
      </c>
      <c r="T57">
        <v>0</v>
      </c>
      <c r="U57">
        <v>418.77</v>
      </c>
      <c r="V57">
        <v>14.5747</v>
      </c>
      <c r="W57">
        <v>33.688499999999998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13.884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0.72694000000000003</v>
      </c>
      <c r="AO57">
        <v>0</v>
      </c>
      <c r="AP57">
        <v>6.7892999999999999</v>
      </c>
      <c r="AQ57">
        <v>0</v>
      </c>
      <c r="AR57">
        <v>35.328000000000003</v>
      </c>
      <c r="AS57">
        <v>4.7081999999999997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1956.0188899999996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</v>
      </c>
      <c r="L58">
        <v>358.42500000000001</v>
      </c>
      <c r="M58">
        <v>92</v>
      </c>
      <c r="N58">
        <v>59.06</v>
      </c>
      <c r="O58">
        <v>123.66562500000001</v>
      </c>
      <c r="P58">
        <v>125.58750000000001</v>
      </c>
      <c r="Q58">
        <v>9.7217000000000002</v>
      </c>
      <c r="R58">
        <v>31.384799999999998</v>
      </c>
      <c r="S58">
        <v>18.480499999999999</v>
      </c>
      <c r="T58">
        <v>0</v>
      </c>
      <c r="U58">
        <v>418.77</v>
      </c>
      <c r="V58">
        <v>14.5747</v>
      </c>
      <c r="W58">
        <v>33.688499999999998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13.884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0.72694000000000003</v>
      </c>
      <c r="AO58">
        <v>0</v>
      </c>
      <c r="AP58">
        <v>6.7892999999999999</v>
      </c>
      <c r="AQ58">
        <v>0</v>
      </c>
      <c r="AR58">
        <v>4.4160000000000004</v>
      </c>
      <c r="AS58">
        <v>4.7081999999999997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1905.1068899999996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</v>
      </c>
      <c r="L59">
        <v>352</v>
      </c>
      <c r="M59">
        <v>92</v>
      </c>
      <c r="N59">
        <v>59.06</v>
      </c>
      <c r="O59">
        <v>123.66562500000001</v>
      </c>
      <c r="P59">
        <v>125.58750000000001</v>
      </c>
      <c r="Q59">
        <v>7.8437169999999998</v>
      </c>
      <c r="R59">
        <v>19.767099999999999</v>
      </c>
      <c r="S59">
        <v>11.89</v>
      </c>
      <c r="T59">
        <v>0</v>
      </c>
      <c r="U59">
        <v>418.77</v>
      </c>
      <c r="V59">
        <v>14.5747</v>
      </c>
      <c r="W59">
        <v>33.688499999999998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13.884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0.72694000000000003</v>
      </c>
      <c r="AO59">
        <v>0</v>
      </c>
      <c r="AP59">
        <v>0</v>
      </c>
      <c r="AQ59">
        <v>0</v>
      </c>
      <c r="AR59">
        <v>2.8704000000000001</v>
      </c>
      <c r="AS59">
        <v>4.7081999999999997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1870.2608069999999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</v>
      </c>
      <c r="L60">
        <v>352</v>
      </c>
      <c r="M60">
        <v>92</v>
      </c>
      <c r="N60">
        <v>59.06</v>
      </c>
      <c r="O60">
        <v>123.66562500000001</v>
      </c>
      <c r="P60">
        <v>125.58750000000001</v>
      </c>
      <c r="Q60">
        <v>6.93</v>
      </c>
      <c r="R60">
        <v>13.63</v>
      </c>
      <c r="S60">
        <v>11.89</v>
      </c>
      <c r="T60">
        <v>0</v>
      </c>
      <c r="U60">
        <v>418.77</v>
      </c>
      <c r="V60">
        <v>14.5747</v>
      </c>
      <c r="W60">
        <v>33.688499999999998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13.884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0.72694000000000003</v>
      </c>
      <c r="AO60">
        <v>0</v>
      </c>
      <c r="AP60">
        <v>0</v>
      </c>
      <c r="AQ60">
        <v>0</v>
      </c>
      <c r="AR60">
        <v>2.8704000000000001</v>
      </c>
      <c r="AS60">
        <v>4.7081999999999997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1863.2099900000001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</v>
      </c>
      <c r="L61">
        <v>352</v>
      </c>
      <c r="M61">
        <v>92</v>
      </c>
      <c r="N61">
        <v>59.06</v>
      </c>
      <c r="O61">
        <v>123.66562500000001</v>
      </c>
      <c r="P61">
        <v>125.58750000000001</v>
      </c>
      <c r="Q61">
        <v>6.93</v>
      </c>
      <c r="R61">
        <v>24.631734000000002</v>
      </c>
      <c r="S61">
        <v>11.89</v>
      </c>
      <c r="T61">
        <v>0</v>
      </c>
      <c r="U61">
        <v>418.77</v>
      </c>
      <c r="V61">
        <v>18.1401</v>
      </c>
      <c r="W61">
        <v>33.688499999999998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13.884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0.72694000000000003</v>
      </c>
      <c r="AO61">
        <v>0</v>
      </c>
      <c r="AP61">
        <v>0</v>
      </c>
      <c r="AQ61">
        <v>0</v>
      </c>
      <c r="AR61">
        <v>2.8704000000000001</v>
      </c>
      <c r="AS61">
        <v>4.7081999999999997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1877.7771240000002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</v>
      </c>
      <c r="L62">
        <v>352</v>
      </c>
      <c r="M62">
        <v>92</v>
      </c>
      <c r="N62">
        <v>59.06</v>
      </c>
      <c r="O62">
        <v>123.66562500000001</v>
      </c>
      <c r="P62">
        <v>125.58750000000001</v>
      </c>
      <c r="Q62">
        <v>6.93</v>
      </c>
      <c r="R62">
        <v>24.635300000000001</v>
      </c>
      <c r="S62">
        <v>11.89</v>
      </c>
      <c r="T62">
        <v>0</v>
      </c>
      <c r="U62">
        <v>418.77</v>
      </c>
      <c r="V62">
        <v>18.1401</v>
      </c>
      <c r="W62">
        <v>33.688499999999998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13.884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2.8704000000000001</v>
      </c>
      <c r="AS62">
        <v>4.7081999999999997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1877.78069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</v>
      </c>
      <c r="L63">
        <v>352</v>
      </c>
      <c r="M63">
        <v>92</v>
      </c>
      <c r="N63">
        <v>59.06</v>
      </c>
      <c r="O63">
        <v>123.66562500000001</v>
      </c>
      <c r="P63">
        <v>125.58750000000001</v>
      </c>
      <c r="Q63">
        <v>6.93</v>
      </c>
      <c r="R63">
        <v>24.635300000000001</v>
      </c>
      <c r="S63">
        <v>11.89</v>
      </c>
      <c r="T63">
        <v>0</v>
      </c>
      <c r="U63">
        <v>418.77</v>
      </c>
      <c r="V63">
        <v>18.1401</v>
      </c>
      <c r="W63">
        <v>33.688499999999998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13.884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0.72694000000000003</v>
      </c>
      <c r="AO63">
        <v>0</v>
      </c>
      <c r="AP63">
        <v>0</v>
      </c>
      <c r="AQ63">
        <v>14.238</v>
      </c>
      <c r="AR63">
        <v>2.8704000000000001</v>
      </c>
      <c r="AS63">
        <v>4.7081999999999997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1892.0186900000001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</v>
      </c>
      <c r="L64">
        <v>352</v>
      </c>
      <c r="M64">
        <v>92</v>
      </c>
      <c r="N64">
        <v>59.06</v>
      </c>
      <c r="O64">
        <v>123.66562500000001</v>
      </c>
      <c r="P64">
        <v>125.58750000000001</v>
      </c>
      <c r="Q64">
        <v>6.93</v>
      </c>
      <c r="R64">
        <v>24.635300000000001</v>
      </c>
      <c r="S64">
        <v>11.89</v>
      </c>
      <c r="T64">
        <v>0</v>
      </c>
      <c r="U64">
        <v>418.77</v>
      </c>
      <c r="V64">
        <v>18.1401</v>
      </c>
      <c r="W64">
        <v>33.688499999999998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13.884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0.72694000000000003</v>
      </c>
      <c r="AO64">
        <v>0</v>
      </c>
      <c r="AP64">
        <v>0</v>
      </c>
      <c r="AQ64">
        <v>15.561</v>
      </c>
      <c r="AR64">
        <v>2.8704000000000001</v>
      </c>
      <c r="AS64">
        <v>4.7081999999999997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1893.34169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</v>
      </c>
      <c r="L65">
        <v>352</v>
      </c>
      <c r="M65">
        <v>92</v>
      </c>
      <c r="N65">
        <v>59.06</v>
      </c>
      <c r="O65">
        <v>123.66562500000001</v>
      </c>
      <c r="P65">
        <v>125.58750000000001</v>
      </c>
      <c r="Q65">
        <v>6.93</v>
      </c>
      <c r="R65">
        <v>25.609732000000001</v>
      </c>
      <c r="S65">
        <v>11.89</v>
      </c>
      <c r="T65">
        <v>0</v>
      </c>
      <c r="U65">
        <v>418.77</v>
      </c>
      <c r="V65">
        <v>18.1401</v>
      </c>
      <c r="W65">
        <v>33.688499999999998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13.884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21.294</v>
      </c>
      <c r="AR65">
        <v>2.8704000000000001</v>
      </c>
      <c r="AS65">
        <v>4.8427199999999999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1900.1836420000002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372.15838500000001</v>
      </c>
      <c r="L66">
        <v>352</v>
      </c>
      <c r="M66">
        <v>92</v>
      </c>
      <c r="N66">
        <v>59.06</v>
      </c>
      <c r="O66">
        <v>123.66562500000001</v>
      </c>
      <c r="P66">
        <v>125.58750000000001</v>
      </c>
      <c r="Q66">
        <v>6.93</v>
      </c>
      <c r="R66">
        <v>36.418308000000003</v>
      </c>
      <c r="S66">
        <v>11.89</v>
      </c>
      <c r="T66">
        <v>0</v>
      </c>
      <c r="U66">
        <v>418.77</v>
      </c>
      <c r="V66">
        <v>18.1401</v>
      </c>
      <c r="W66">
        <v>33.688499999999998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13.884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2.8704000000000001</v>
      </c>
      <c r="AS66">
        <v>4.8427199999999999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1930.9786030000002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431.31015000000002</v>
      </c>
      <c r="L67">
        <v>436.42500000000001</v>
      </c>
      <c r="M67">
        <v>92</v>
      </c>
      <c r="N67">
        <v>59.06</v>
      </c>
      <c r="O67">
        <v>123.66562500000001</v>
      </c>
      <c r="P67">
        <v>125.58750000000001</v>
      </c>
      <c r="Q67">
        <v>6.93</v>
      </c>
      <c r="R67">
        <v>42.330942999999998</v>
      </c>
      <c r="S67">
        <v>11.89</v>
      </c>
      <c r="T67">
        <v>0</v>
      </c>
      <c r="U67">
        <v>418.77</v>
      </c>
      <c r="V67">
        <v>18.1401</v>
      </c>
      <c r="W67">
        <v>33.688499999999998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13.884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0.72694000000000003</v>
      </c>
      <c r="AO67">
        <v>0</v>
      </c>
      <c r="AP67">
        <v>0</v>
      </c>
      <c r="AQ67">
        <v>31.122</v>
      </c>
      <c r="AR67">
        <v>2.8704000000000001</v>
      </c>
      <c r="AS67">
        <v>4.8427199999999999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2080.468003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540.41692</v>
      </c>
      <c r="L68">
        <v>554.65509999999995</v>
      </c>
      <c r="M68">
        <v>92</v>
      </c>
      <c r="N68">
        <v>59.06</v>
      </c>
      <c r="O68">
        <v>123.66562500000001</v>
      </c>
      <c r="P68">
        <v>125.58750000000001</v>
      </c>
      <c r="Q68">
        <v>7.7710999999999997</v>
      </c>
      <c r="R68">
        <v>42.390099999999997</v>
      </c>
      <c r="S68">
        <v>15.703099999999999</v>
      </c>
      <c r="T68">
        <v>0</v>
      </c>
      <c r="U68">
        <v>418.77</v>
      </c>
      <c r="V68">
        <v>18.1401</v>
      </c>
      <c r="W68">
        <v>33.688499999999998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13.884</v>
      </c>
      <c r="AH68">
        <v>18.940000000000001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0.72694000000000003</v>
      </c>
      <c r="AO68">
        <v>0</v>
      </c>
      <c r="AP68">
        <v>0</v>
      </c>
      <c r="AQ68">
        <v>31.122</v>
      </c>
      <c r="AR68">
        <v>2.8704000000000001</v>
      </c>
      <c r="AS68">
        <v>4.8427199999999999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2331.4582299999997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668.97389999999996</v>
      </c>
      <c r="L69">
        <v>653.15009999999995</v>
      </c>
      <c r="M69">
        <v>92</v>
      </c>
      <c r="N69">
        <v>59.06</v>
      </c>
      <c r="O69">
        <v>123.66562500000001</v>
      </c>
      <c r="P69">
        <v>125.58750000000001</v>
      </c>
      <c r="Q69">
        <v>9.4536770000000008</v>
      </c>
      <c r="R69">
        <v>42.390099999999997</v>
      </c>
      <c r="S69">
        <v>26.3901</v>
      </c>
      <c r="T69">
        <v>0</v>
      </c>
      <c r="U69">
        <v>418.77</v>
      </c>
      <c r="V69">
        <v>18.1401</v>
      </c>
      <c r="W69">
        <v>33.688499999999998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9.1360360000000007</v>
      </c>
      <c r="AE69">
        <v>16.478852</v>
      </c>
      <c r="AF69">
        <v>8.8740000000000006</v>
      </c>
      <c r="AG69">
        <v>13.884</v>
      </c>
      <c r="AH69">
        <v>37.880000000000003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0.72694000000000003</v>
      </c>
      <c r="AO69">
        <v>0</v>
      </c>
      <c r="AP69">
        <v>0</v>
      </c>
      <c r="AQ69">
        <v>46.683</v>
      </c>
      <c r="AR69">
        <v>2.8704000000000001</v>
      </c>
      <c r="AS69">
        <v>4.8427199999999999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2630.9956750000001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653.15009999999995</v>
      </c>
      <c r="M70">
        <v>92</v>
      </c>
      <c r="N70">
        <v>59.06</v>
      </c>
      <c r="O70">
        <v>123.66562500000001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18.1401</v>
      </c>
      <c r="W70">
        <v>33.688499999999998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16.478852</v>
      </c>
      <c r="AF70">
        <v>8.8740000000000006</v>
      </c>
      <c r="AG70">
        <v>13.884</v>
      </c>
      <c r="AH70">
        <v>47.35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0.72694000000000003</v>
      </c>
      <c r="AO70">
        <v>0</v>
      </c>
      <c r="AP70">
        <v>0</v>
      </c>
      <c r="AQ70">
        <v>46.683</v>
      </c>
      <c r="AR70">
        <v>2.8704000000000001</v>
      </c>
      <c r="AS70">
        <v>4.8427199999999999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2656.077225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653.15009999999995</v>
      </c>
      <c r="M71">
        <v>92</v>
      </c>
      <c r="N71">
        <v>59.06</v>
      </c>
      <c r="O71">
        <v>123.66562500000001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18.1401</v>
      </c>
      <c r="W71">
        <v>33.688499999999998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16.478852</v>
      </c>
      <c r="AF71">
        <v>8.8740000000000006</v>
      </c>
      <c r="AG71">
        <v>13.884</v>
      </c>
      <c r="AH71">
        <v>61.555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0.72694000000000003</v>
      </c>
      <c r="AO71">
        <v>0</v>
      </c>
      <c r="AP71">
        <v>0</v>
      </c>
      <c r="AQ71">
        <v>46.683</v>
      </c>
      <c r="AR71">
        <v>2.8704000000000001</v>
      </c>
      <c r="AS71">
        <v>4.7081999999999997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2670.1477049999999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653.15009999999995</v>
      </c>
      <c r="M72">
        <v>92</v>
      </c>
      <c r="N72">
        <v>59.06</v>
      </c>
      <c r="O72">
        <v>123.66562500000001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18.1401</v>
      </c>
      <c r="W72">
        <v>33.688499999999998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18.272072000000001</v>
      </c>
      <c r="AE72">
        <v>16.478852</v>
      </c>
      <c r="AF72">
        <v>17.748000000000001</v>
      </c>
      <c r="AG72">
        <v>13.884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0.72694000000000003</v>
      </c>
      <c r="AO72">
        <v>0</v>
      </c>
      <c r="AP72">
        <v>0</v>
      </c>
      <c r="AQ72">
        <v>46.683</v>
      </c>
      <c r="AR72">
        <v>2.8704000000000001</v>
      </c>
      <c r="AS72">
        <v>4.7081999999999997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2715.5327810000008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653.15009999999995</v>
      </c>
      <c r="M73">
        <v>92</v>
      </c>
      <c r="N73">
        <v>59.06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18.1401</v>
      </c>
      <c r="W73">
        <v>33.688499999999998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18.272072000000001</v>
      </c>
      <c r="AE73">
        <v>32.957704</v>
      </c>
      <c r="AF73">
        <v>26.622</v>
      </c>
      <c r="AG73">
        <v>13.884</v>
      </c>
      <c r="AH73">
        <v>104.17</v>
      </c>
      <c r="AI73">
        <v>3.819</v>
      </c>
      <c r="AJ73">
        <v>0</v>
      </c>
      <c r="AK73">
        <v>54.440100000000001</v>
      </c>
      <c r="AL73">
        <v>1.3944000000000001</v>
      </c>
      <c r="AM73">
        <v>0</v>
      </c>
      <c r="AN73">
        <v>0.72694000000000003</v>
      </c>
      <c r="AO73">
        <v>0</v>
      </c>
      <c r="AP73">
        <v>0</v>
      </c>
      <c r="AQ73">
        <v>46.683</v>
      </c>
      <c r="AR73">
        <v>2.8704000000000001</v>
      </c>
      <c r="AS73">
        <v>4.7081999999999997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2782.519033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653.15009999999995</v>
      </c>
      <c r="M74">
        <v>92</v>
      </c>
      <c r="N74">
        <v>59.06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18.1401</v>
      </c>
      <c r="W74">
        <v>33.688499999999998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35.496000000000002</v>
      </c>
      <c r="AG74">
        <v>13.884</v>
      </c>
      <c r="AH74">
        <v>140.34540000000001</v>
      </c>
      <c r="AI74">
        <v>16.350411999999999</v>
      </c>
      <c r="AJ74">
        <v>0</v>
      </c>
      <c r="AK74">
        <v>54.440100000000001</v>
      </c>
      <c r="AL74">
        <v>1.3944000000000001</v>
      </c>
      <c r="AM74">
        <v>0</v>
      </c>
      <c r="AN74">
        <v>0.72694000000000003</v>
      </c>
      <c r="AO74">
        <v>0</v>
      </c>
      <c r="AP74">
        <v>0</v>
      </c>
      <c r="AQ74">
        <v>46.683</v>
      </c>
      <c r="AR74">
        <v>2.8704000000000001</v>
      </c>
      <c r="AS74">
        <v>4.7081999999999997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2925.9420010000003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653.15009999999995</v>
      </c>
      <c r="M75">
        <v>92</v>
      </c>
      <c r="N75">
        <v>59.06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18.1401</v>
      </c>
      <c r="W75">
        <v>33.688499999999998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13.884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6.9720000000000004</v>
      </c>
      <c r="AM75">
        <v>0</v>
      </c>
      <c r="AN75">
        <v>0.72694000000000003</v>
      </c>
      <c r="AO75">
        <v>0</v>
      </c>
      <c r="AP75">
        <v>0</v>
      </c>
      <c r="AQ75">
        <v>46.683</v>
      </c>
      <c r="AR75">
        <v>3.3119999999999998</v>
      </c>
      <c r="AS75">
        <v>4.7081999999999997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2940.1772010000004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653.15009999999995</v>
      </c>
      <c r="M76">
        <v>92</v>
      </c>
      <c r="N76">
        <v>59.06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18.1401</v>
      </c>
      <c r="W76">
        <v>33.688499999999998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13.884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55.776000000000003</v>
      </c>
      <c r="AM76">
        <v>0</v>
      </c>
      <c r="AN76">
        <v>0.72694000000000003</v>
      </c>
      <c r="AO76">
        <v>0</v>
      </c>
      <c r="AP76">
        <v>0</v>
      </c>
      <c r="AQ76">
        <v>46.683</v>
      </c>
      <c r="AR76">
        <v>35.328000000000003</v>
      </c>
      <c r="AS76">
        <v>4.7081999999999997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3024.9472010000004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653.15009999999995</v>
      </c>
      <c r="M77">
        <v>92</v>
      </c>
      <c r="N77">
        <v>59.06</v>
      </c>
      <c r="O77">
        <v>123.66562500000001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18.1401</v>
      </c>
      <c r="W77">
        <v>33.688499999999998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13.884</v>
      </c>
      <c r="AH77">
        <v>140.34540000000001</v>
      </c>
      <c r="AI77">
        <v>16.350411999999999</v>
      </c>
      <c r="AJ77">
        <v>0</v>
      </c>
      <c r="AK77">
        <v>54.440100000000001</v>
      </c>
      <c r="AL77">
        <v>55.776000000000003</v>
      </c>
      <c r="AM77">
        <v>0</v>
      </c>
      <c r="AN77">
        <v>0.72694000000000003</v>
      </c>
      <c r="AO77">
        <v>0</v>
      </c>
      <c r="AP77">
        <v>0</v>
      </c>
      <c r="AQ77">
        <v>46.683</v>
      </c>
      <c r="AR77">
        <v>35.328000000000003</v>
      </c>
      <c r="AS77">
        <v>4.7081999999999997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3024.9472010000004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653.15009999999995</v>
      </c>
      <c r="M78">
        <v>92</v>
      </c>
      <c r="N78">
        <v>59.06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18.1401</v>
      </c>
      <c r="W78">
        <v>33.688499999999998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13.884</v>
      </c>
      <c r="AH78">
        <v>140.34540000000001</v>
      </c>
      <c r="AI78">
        <v>16.350411999999999</v>
      </c>
      <c r="AJ78">
        <v>0</v>
      </c>
      <c r="AK78">
        <v>54.440100000000001</v>
      </c>
      <c r="AL78">
        <v>55.776000000000003</v>
      </c>
      <c r="AM78">
        <v>0</v>
      </c>
      <c r="AN78">
        <v>0.72694000000000003</v>
      </c>
      <c r="AO78">
        <v>0</v>
      </c>
      <c r="AP78">
        <v>0</v>
      </c>
      <c r="AQ78">
        <v>46.683</v>
      </c>
      <c r="AR78">
        <v>3.3119999999999998</v>
      </c>
      <c r="AS78">
        <v>4.7081999999999997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2983.7951650000005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574.35889999999995</v>
      </c>
      <c r="L79">
        <v>653.15009999999995</v>
      </c>
      <c r="M79">
        <v>92</v>
      </c>
      <c r="N79">
        <v>59.06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18.1401</v>
      </c>
      <c r="W79">
        <v>33.688499999999998</v>
      </c>
      <c r="X79">
        <v>147.515625</v>
      </c>
      <c r="Y79">
        <v>0</v>
      </c>
      <c r="Z79">
        <v>13.041600000000001</v>
      </c>
      <c r="AA79">
        <v>26.07</v>
      </c>
      <c r="AB79">
        <v>26.793299999999999</v>
      </c>
      <c r="AC79">
        <v>29.062808</v>
      </c>
      <c r="AD79">
        <v>9.1149000000000004</v>
      </c>
      <c r="AE79">
        <v>49.436556000000003</v>
      </c>
      <c r="AF79">
        <v>35.496000000000002</v>
      </c>
      <c r="AG79">
        <v>13.884</v>
      </c>
      <c r="AH79">
        <v>104.17</v>
      </c>
      <c r="AI79">
        <v>16.350411999999999</v>
      </c>
      <c r="AJ79">
        <v>0</v>
      </c>
      <c r="AK79">
        <v>54.440100000000001</v>
      </c>
      <c r="AL79">
        <v>55.776000000000003</v>
      </c>
      <c r="AM79">
        <v>0</v>
      </c>
      <c r="AN79">
        <v>0.72694000000000003</v>
      </c>
      <c r="AO79">
        <v>0</v>
      </c>
      <c r="AP79">
        <v>0</v>
      </c>
      <c r="AQ79">
        <v>46.683</v>
      </c>
      <c r="AR79">
        <v>2.6496</v>
      </c>
      <c r="AS79">
        <v>4.7081999999999997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2829.0299660000005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584.35889999999995</v>
      </c>
      <c r="L80">
        <v>653.15009999999995</v>
      </c>
      <c r="M80">
        <v>92</v>
      </c>
      <c r="N80">
        <v>59.06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18.1401</v>
      </c>
      <c r="W80">
        <v>33.688499999999998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1.2734000000000001</v>
      </c>
      <c r="AD80">
        <v>9.1149000000000004</v>
      </c>
      <c r="AE80">
        <v>32.957704</v>
      </c>
      <c r="AF80">
        <v>17.748000000000001</v>
      </c>
      <c r="AG80">
        <v>13.884</v>
      </c>
      <c r="AH80">
        <v>75.760000000000005</v>
      </c>
      <c r="AI80">
        <v>3.819</v>
      </c>
      <c r="AJ80">
        <v>0</v>
      </c>
      <c r="AK80">
        <v>54.440100000000001</v>
      </c>
      <c r="AL80">
        <v>55.776000000000003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2.6496</v>
      </c>
      <c r="AS80">
        <v>4.7081999999999997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2717.0776340000002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554.35889999999995</v>
      </c>
      <c r="L81">
        <v>653.15009999999995</v>
      </c>
      <c r="M81">
        <v>92</v>
      </c>
      <c r="N81">
        <v>59.06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18.1401</v>
      </c>
      <c r="W81">
        <v>33.688499999999998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0</v>
      </c>
      <c r="AE81">
        <v>32.957704</v>
      </c>
      <c r="AF81">
        <v>8.8740000000000006</v>
      </c>
      <c r="AG81">
        <v>14.0976</v>
      </c>
      <c r="AH81">
        <v>56.82</v>
      </c>
      <c r="AI81">
        <v>0</v>
      </c>
      <c r="AJ81">
        <v>0</v>
      </c>
      <c r="AK81">
        <v>54.440100000000001</v>
      </c>
      <c r="AL81">
        <v>6.9720000000000004</v>
      </c>
      <c r="AM81">
        <v>0</v>
      </c>
      <c r="AN81">
        <v>0.74607000000000001</v>
      </c>
      <c r="AO81">
        <v>0</v>
      </c>
      <c r="AP81">
        <v>6.7892999999999999</v>
      </c>
      <c r="AQ81">
        <v>46.683</v>
      </c>
      <c r="AR81">
        <v>2.6496</v>
      </c>
      <c r="AS81">
        <v>4.7081999999999997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2595.5450040000005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544.35889999999995</v>
      </c>
      <c r="L82">
        <v>574.65509999999995</v>
      </c>
      <c r="M82">
        <v>92</v>
      </c>
      <c r="N82">
        <v>59.06</v>
      </c>
      <c r="O82">
        <v>123.66562500000001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18.1401</v>
      </c>
      <c r="W82">
        <v>33.688499999999998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14.0976</v>
      </c>
      <c r="AH82">
        <v>37.880000000000003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0.74607000000000001</v>
      </c>
      <c r="AO82">
        <v>0</v>
      </c>
      <c r="AP82">
        <v>6.7892999999999999</v>
      </c>
      <c r="AQ82">
        <v>46.683</v>
      </c>
      <c r="AR82">
        <v>2.6496</v>
      </c>
      <c r="AS82">
        <v>4.7081999999999997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2476.2124040000003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482</v>
      </c>
      <c r="L83">
        <v>484.42500000000001</v>
      </c>
      <c r="M83">
        <v>92</v>
      </c>
      <c r="N83">
        <v>59.06</v>
      </c>
      <c r="O83">
        <v>123.66562500000001</v>
      </c>
      <c r="P83">
        <v>125.58750000000001</v>
      </c>
      <c r="Q83">
        <v>9.7217000000000002</v>
      </c>
      <c r="R83">
        <v>42.390099999999997</v>
      </c>
      <c r="S83">
        <v>18.480499999999999</v>
      </c>
      <c r="T83">
        <v>0</v>
      </c>
      <c r="U83">
        <v>418.77</v>
      </c>
      <c r="V83">
        <v>18.1401</v>
      </c>
      <c r="W83">
        <v>33.688499999999998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14.311199999999999</v>
      </c>
      <c r="AH83">
        <v>18.940000000000001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0.74607000000000001</v>
      </c>
      <c r="AO83">
        <v>0</v>
      </c>
      <c r="AP83">
        <v>6.7892999999999999</v>
      </c>
      <c r="AQ83">
        <v>46.683</v>
      </c>
      <c r="AR83">
        <v>2.6496</v>
      </c>
      <c r="AS83">
        <v>4.7081999999999997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2282.6290640000002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482</v>
      </c>
      <c r="L84">
        <v>409.42500000000001</v>
      </c>
      <c r="M84">
        <v>92</v>
      </c>
      <c r="N84">
        <v>59.06</v>
      </c>
      <c r="O84">
        <v>123.66562500000001</v>
      </c>
      <c r="P84">
        <v>125.58750000000001</v>
      </c>
      <c r="Q84">
        <v>9.7217000000000002</v>
      </c>
      <c r="R84">
        <v>42.390099999999997</v>
      </c>
      <c r="S84">
        <v>18.480499999999999</v>
      </c>
      <c r="T84">
        <v>0</v>
      </c>
      <c r="U84">
        <v>418.77</v>
      </c>
      <c r="V84">
        <v>18.1401</v>
      </c>
      <c r="W84">
        <v>33.688499999999998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32.957704</v>
      </c>
      <c r="AF84">
        <v>8.8740000000000006</v>
      </c>
      <c r="AG84">
        <v>14.311199999999999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0.74607000000000001</v>
      </c>
      <c r="AO84">
        <v>0</v>
      </c>
      <c r="AP84">
        <v>6.7892999999999999</v>
      </c>
      <c r="AQ84">
        <v>46.683</v>
      </c>
      <c r="AR84">
        <v>2.6496</v>
      </c>
      <c r="AS84">
        <v>4.7081999999999997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2182.1682640000004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482</v>
      </c>
      <c r="L85">
        <v>377.42500000000001</v>
      </c>
      <c r="M85">
        <v>92</v>
      </c>
      <c r="N85">
        <v>59.06</v>
      </c>
      <c r="O85">
        <v>123.66562500000001</v>
      </c>
      <c r="P85">
        <v>125.58750000000001</v>
      </c>
      <c r="Q85">
        <v>9.7217000000000002</v>
      </c>
      <c r="R85">
        <v>42.390099999999997</v>
      </c>
      <c r="S85">
        <v>18.480499999999999</v>
      </c>
      <c r="T85">
        <v>0</v>
      </c>
      <c r="U85">
        <v>418.77</v>
      </c>
      <c r="V85">
        <v>18.1401</v>
      </c>
      <c r="W85">
        <v>33.688499999999998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14.524800000000001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0.74607000000000001</v>
      </c>
      <c r="AO85">
        <v>0</v>
      </c>
      <c r="AP85">
        <v>0.25619999999999998</v>
      </c>
      <c r="AQ85">
        <v>46.683</v>
      </c>
      <c r="AR85">
        <v>1.3248</v>
      </c>
      <c r="AS85">
        <v>4.7081999999999997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2129.353924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482</v>
      </c>
      <c r="L86">
        <v>358.42500000000001</v>
      </c>
      <c r="M86">
        <v>92</v>
      </c>
      <c r="N86">
        <v>59.06</v>
      </c>
      <c r="O86">
        <v>123.66562500000001</v>
      </c>
      <c r="P86">
        <v>125.58750000000001</v>
      </c>
      <c r="Q86">
        <v>9.7217000000000002</v>
      </c>
      <c r="R86">
        <v>29.247699999999998</v>
      </c>
      <c r="S86">
        <v>18.480499999999999</v>
      </c>
      <c r="T86">
        <v>0</v>
      </c>
      <c r="U86">
        <v>418.77</v>
      </c>
      <c r="V86">
        <v>14.5747</v>
      </c>
      <c r="W86">
        <v>33.688499999999998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32.957704</v>
      </c>
      <c r="AF86">
        <v>8.8740000000000006</v>
      </c>
      <c r="AG86">
        <v>14.524800000000001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0.74607000000000001</v>
      </c>
      <c r="AO86">
        <v>0</v>
      </c>
      <c r="AP86">
        <v>0.25619999999999998</v>
      </c>
      <c r="AQ86">
        <v>46.683</v>
      </c>
      <c r="AR86">
        <v>1.3248</v>
      </c>
      <c r="AS86">
        <v>4.7081999999999997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2093.6461239999994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482</v>
      </c>
      <c r="L87">
        <v>358.42500000000001</v>
      </c>
      <c r="M87">
        <v>92</v>
      </c>
      <c r="N87">
        <v>59.06</v>
      </c>
      <c r="O87">
        <v>123.66562500000001</v>
      </c>
      <c r="P87">
        <v>125.58750000000001</v>
      </c>
      <c r="Q87">
        <v>9.7217000000000002</v>
      </c>
      <c r="R87">
        <v>29.247699999999998</v>
      </c>
      <c r="S87">
        <v>18.480499999999999</v>
      </c>
      <c r="T87">
        <v>0</v>
      </c>
      <c r="U87">
        <v>418.77</v>
      </c>
      <c r="V87">
        <v>14.5747</v>
      </c>
      <c r="W87">
        <v>33.688499999999998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32.957704</v>
      </c>
      <c r="AF87">
        <v>8.8740000000000006</v>
      </c>
      <c r="AG87">
        <v>14.7384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0.74607000000000001</v>
      </c>
      <c r="AO87">
        <v>0</v>
      </c>
      <c r="AP87">
        <v>0.25619999999999998</v>
      </c>
      <c r="AQ87">
        <v>46.683</v>
      </c>
      <c r="AR87">
        <v>1.3248</v>
      </c>
      <c r="AS87">
        <v>4.7081999999999997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2093.8597239999995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482</v>
      </c>
      <c r="L88">
        <v>358.42500000000001</v>
      </c>
      <c r="M88">
        <v>92</v>
      </c>
      <c r="N88">
        <v>59.06</v>
      </c>
      <c r="O88">
        <v>123.66562500000001</v>
      </c>
      <c r="P88">
        <v>125.58750000000001</v>
      </c>
      <c r="Q88">
        <v>9.7217000000000002</v>
      </c>
      <c r="R88">
        <v>29.247699999999998</v>
      </c>
      <c r="S88">
        <v>18.480499999999999</v>
      </c>
      <c r="T88">
        <v>0</v>
      </c>
      <c r="U88">
        <v>418.77</v>
      </c>
      <c r="V88">
        <v>11.035614000000001</v>
      </c>
      <c r="W88">
        <v>33.688499999999998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32.957704</v>
      </c>
      <c r="AF88">
        <v>8.8740000000000006</v>
      </c>
      <c r="AG88">
        <v>14.7384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0.74607000000000001</v>
      </c>
      <c r="AO88">
        <v>0</v>
      </c>
      <c r="AP88">
        <v>0.25619999999999998</v>
      </c>
      <c r="AQ88">
        <v>46.683</v>
      </c>
      <c r="AR88">
        <v>1.3248</v>
      </c>
      <c r="AS88">
        <v>4.7081999999999997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2090.3206379999997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552</v>
      </c>
      <c r="L89">
        <v>358.42500000000001</v>
      </c>
      <c r="M89">
        <v>92</v>
      </c>
      <c r="N89">
        <v>59.06</v>
      </c>
      <c r="O89">
        <v>123.66562500000001</v>
      </c>
      <c r="P89">
        <v>125.58750000000001</v>
      </c>
      <c r="Q89">
        <v>9.7217000000000002</v>
      </c>
      <c r="R89">
        <v>29.247699999999998</v>
      </c>
      <c r="S89">
        <v>18.480499999999999</v>
      </c>
      <c r="T89">
        <v>0</v>
      </c>
      <c r="U89">
        <v>418.77</v>
      </c>
      <c r="V89">
        <v>9.9671000000000003</v>
      </c>
      <c r="W89">
        <v>30.1327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32.957704</v>
      </c>
      <c r="AF89">
        <v>8.8740000000000006</v>
      </c>
      <c r="AG89">
        <v>14.952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0.74607000000000001</v>
      </c>
      <c r="AO89">
        <v>0</v>
      </c>
      <c r="AP89">
        <v>0.25619999999999998</v>
      </c>
      <c r="AQ89">
        <v>46.683</v>
      </c>
      <c r="AR89">
        <v>1.1040000000000001</v>
      </c>
      <c r="AS89">
        <v>4.7081999999999997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2155.6891239999995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591.61500000000001</v>
      </c>
      <c r="L90">
        <v>358.42500000000001</v>
      </c>
      <c r="M90">
        <v>92</v>
      </c>
      <c r="N90">
        <v>59.06</v>
      </c>
      <c r="O90">
        <v>123.66562500000001</v>
      </c>
      <c r="P90">
        <v>125.58750000000001</v>
      </c>
      <c r="Q90">
        <v>9.7217000000000002</v>
      </c>
      <c r="R90">
        <v>29.247699999999998</v>
      </c>
      <c r="S90">
        <v>18.480499999999999</v>
      </c>
      <c r="T90">
        <v>0</v>
      </c>
      <c r="U90">
        <v>418.77</v>
      </c>
      <c r="V90">
        <v>9.9671000000000003</v>
      </c>
      <c r="W90">
        <v>30.1327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32.957704</v>
      </c>
      <c r="AF90">
        <v>8.8740000000000006</v>
      </c>
      <c r="AG90">
        <v>14.952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0.74607000000000001</v>
      </c>
      <c r="AO90">
        <v>0</v>
      </c>
      <c r="AP90">
        <v>0.25619999999999998</v>
      </c>
      <c r="AQ90">
        <v>31.122</v>
      </c>
      <c r="AR90">
        <v>1.1040000000000001</v>
      </c>
      <c r="AS90">
        <v>4.7081999999999997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2179.7431239999996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591.61500000000001</v>
      </c>
      <c r="L91">
        <v>358.42500000000001</v>
      </c>
      <c r="M91">
        <v>92</v>
      </c>
      <c r="N91">
        <v>59.06</v>
      </c>
      <c r="O91">
        <v>123.66562500000001</v>
      </c>
      <c r="P91">
        <v>125.58750000000001</v>
      </c>
      <c r="Q91">
        <v>9.7217000000000002</v>
      </c>
      <c r="R91">
        <v>29.247699999999998</v>
      </c>
      <c r="S91">
        <v>18.480499999999999</v>
      </c>
      <c r="T91">
        <v>0</v>
      </c>
      <c r="U91">
        <v>418.77</v>
      </c>
      <c r="V91">
        <v>9.9671000000000003</v>
      </c>
      <c r="W91">
        <v>30.1327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32.957704</v>
      </c>
      <c r="AF91">
        <v>8.8740000000000006</v>
      </c>
      <c r="AG91">
        <v>15.1656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0.74607000000000001</v>
      </c>
      <c r="AO91">
        <v>0</v>
      </c>
      <c r="AP91">
        <v>0.25619999999999998</v>
      </c>
      <c r="AQ91">
        <v>31.122</v>
      </c>
      <c r="AR91">
        <v>1.1040000000000001</v>
      </c>
      <c r="AS91">
        <v>4.7081999999999997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2179.9567239999992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591.61500000000001</v>
      </c>
      <c r="L92">
        <v>358.42500000000001</v>
      </c>
      <c r="M92">
        <v>92</v>
      </c>
      <c r="N92">
        <v>59.06</v>
      </c>
      <c r="O92">
        <v>123.66562500000001</v>
      </c>
      <c r="P92">
        <v>125.58750000000001</v>
      </c>
      <c r="Q92">
        <v>9.7217000000000002</v>
      </c>
      <c r="R92">
        <v>29.247699999999998</v>
      </c>
      <c r="S92">
        <v>18.480499999999999</v>
      </c>
      <c r="T92">
        <v>0</v>
      </c>
      <c r="U92">
        <v>418.77</v>
      </c>
      <c r="V92">
        <v>9.9671000000000003</v>
      </c>
      <c r="W92">
        <v>30.1327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32.957704</v>
      </c>
      <c r="AF92">
        <v>8.8740000000000006</v>
      </c>
      <c r="AG92">
        <v>15.1656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0.74607000000000001</v>
      </c>
      <c r="AO92">
        <v>0</v>
      </c>
      <c r="AP92">
        <v>0.25619999999999998</v>
      </c>
      <c r="AQ92">
        <v>31.122</v>
      </c>
      <c r="AR92">
        <v>1.1040000000000001</v>
      </c>
      <c r="AS92">
        <v>4.7081999999999997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2179.9567239999992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591.61500000000001</v>
      </c>
      <c r="L93">
        <v>358.42500000000001</v>
      </c>
      <c r="M93">
        <v>92</v>
      </c>
      <c r="N93">
        <v>59.06</v>
      </c>
      <c r="O93">
        <v>123.66562500000001</v>
      </c>
      <c r="P93">
        <v>125.58750000000001</v>
      </c>
      <c r="Q93">
        <v>9.7217000000000002</v>
      </c>
      <c r="R93">
        <v>29.247699999999998</v>
      </c>
      <c r="S93">
        <v>18.480499999999999</v>
      </c>
      <c r="T93">
        <v>0</v>
      </c>
      <c r="U93">
        <v>418.77</v>
      </c>
      <c r="V93">
        <v>9.9671000000000003</v>
      </c>
      <c r="W93">
        <v>27.905142999999999</v>
      </c>
      <c r="X93">
        <v>132.448353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32.957704</v>
      </c>
      <c r="AF93">
        <v>8.8740000000000006</v>
      </c>
      <c r="AG93">
        <v>15.379200000000001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0.74607000000000001</v>
      </c>
      <c r="AO93">
        <v>0</v>
      </c>
      <c r="AP93">
        <v>0.25619999999999998</v>
      </c>
      <c r="AQ93">
        <v>31.122</v>
      </c>
      <c r="AR93">
        <v>1.1040000000000001</v>
      </c>
      <c r="AS93">
        <v>4.7081999999999997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2162.8754949999993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591.61500000000001</v>
      </c>
      <c r="L94">
        <v>358.42500000000001</v>
      </c>
      <c r="M94">
        <v>92</v>
      </c>
      <c r="N94">
        <v>59.06</v>
      </c>
      <c r="O94">
        <v>123.66562500000001</v>
      </c>
      <c r="P94">
        <v>125.58750000000001</v>
      </c>
      <c r="Q94">
        <v>9.7217000000000002</v>
      </c>
      <c r="R94">
        <v>29.247699999999998</v>
      </c>
      <c r="S94">
        <v>18.480499999999999</v>
      </c>
      <c r="T94">
        <v>0</v>
      </c>
      <c r="U94">
        <v>418.77</v>
      </c>
      <c r="V94">
        <v>9.9671000000000003</v>
      </c>
      <c r="W94">
        <v>21.940044</v>
      </c>
      <c r="X94">
        <v>120.26090000000001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32.957704</v>
      </c>
      <c r="AF94">
        <v>8.8740000000000006</v>
      </c>
      <c r="AG94">
        <v>15.379200000000001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0.74607000000000001</v>
      </c>
      <c r="AO94">
        <v>0</v>
      </c>
      <c r="AP94">
        <v>0.25619999999999998</v>
      </c>
      <c r="AQ94">
        <v>18.774000000000001</v>
      </c>
      <c r="AR94">
        <v>1.1040000000000001</v>
      </c>
      <c r="AS94">
        <v>4.7081999999999997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2132.3749429999998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572</v>
      </c>
      <c r="L95">
        <v>358.42500000000001</v>
      </c>
      <c r="M95">
        <v>92</v>
      </c>
      <c r="N95">
        <v>59.06</v>
      </c>
      <c r="O95">
        <v>123.66562500000001</v>
      </c>
      <c r="P95">
        <v>125.58750000000001</v>
      </c>
      <c r="Q95">
        <v>9.7217000000000002</v>
      </c>
      <c r="R95">
        <v>29.247699999999998</v>
      </c>
      <c r="S95">
        <v>18.480499999999999</v>
      </c>
      <c r="T95">
        <v>0</v>
      </c>
      <c r="U95">
        <v>418.77</v>
      </c>
      <c r="V95">
        <v>9.9671000000000003</v>
      </c>
      <c r="W95">
        <v>22.284199999999998</v>
      </c>
      <c r="X95">
        <v>100.7908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32.957704</v>
      </c>
      <c r="AF95">
        <v>8.8740000000000006</v>
      </c>
      <c r="AG95">
        <v>15.5928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0.74607000000000001</v>
      </c>
      <c r="AO95">
        <v>0</v>
      </c>
      <c r="AP95">
        <v>0.25619999999999998</v>
      </c>
      <c r="AQ95">
        <v>15.561</v>
      </c>
      <c r="AR95">
        <v>1.1040000000000001</v>
      </c>
      <c r="AS95">
        <v>4.7081999999999997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2090.634599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552</v>
      </c>
      <c r="L96">
        <v>358.42500000000001</v>
      </c>
      <c r="M96">
        <v>92</v>
      </c>
      <c r="N96">
        <v>59.06</v>
      </c>
      <c r="O96">
        <v>123.66562500000001</v>
      </c>
      <c r="P96">
        <v>125.58750000000001</v>
      </c>
      <c r="Q96">
        <v>9.7217000000000002</v>
      </c>
      <c r="R96">
        <v>29.247699999999998</v>
      </c>
      <c r="S96">
        <v>18.480499999999999</v>
      </c>
      <c r="T96">
        <v>0</v>
      </c>
      <c r="U96">
        <v>418.77</v>
      </c>
      <c r="V96">
        <v>9.9671000000000003</v>
      </c>
      <c r="W96">
        <v>22.284199999999998</v>
      </c>
      <c r="X96">
        <v>100.7908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32.957704</v>
      </c>
      <c r="AF96">
        <v>8.8740000000000006</v>
      </c>
      <c r="AG96">
        <v>15.5928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0.74607000000000001</v>
      </c>
      <c r="AO96">
        <v>0</v>
      </c>
      <c r="AP96">
        <v>0.25619999999999998</v>
      </c>
      <c r="AQ96">
        <v>0</v>
      </c>
      <c r="AR96">
        <v>1.1040000000000001</v>
      </c>
      <c r="AS96">
        <v>4.7081999999999997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2055.0735989999998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482</v>
      </c>
      <c r="L97">
        <v>358.42500000000001</v>
      </c>
      <c r="M97">
        <v>92</v>
      </c>
      <c r="N97">
        <v>59.06</v>
      </c>
      <c r="O97">
        <v>123.66562500000001</v>
      </c>
      <c r="P97">
        <v>125.58750000000001</v>
      </c>
      <c r="Q97">
        <v>9.7217000000000002</v>
      </c>
      <c r="R97">
        <v>29.247699999999998</v>
      </c>
      <c r="S97">
        <v>18.480499999999999</v>
      </c>
      <c r="T97">
        <v>0</v>
      </c>
      <c r="U97">
        <v>418.77</v>
      </c>
      <c r="V97">
        <v>9.9671000000000003</v>
      </c>
      <c r="W97">
        <v>22.284199999999998</v>
      </c>
      <c r="X97">
        <v>100.7908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15.8064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0.74607000000000001</v>
      </c>
      <c r="AO97">
        <v>0</v>
      </c>
      <c r="AP97">
        <v>0.25619999999999998</v>
      </c>
      <c r="AQ97">
        <v>0</v>
      </c>
      <c r="AR97">
        <v>4.4160000000000004</v>
      </c>
      <c r="AS97">
        <v>4.7081999999999997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1972.1203469999998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412</v>
      </c>
      <c r="L98">
        <v>358.42500000000001</v>
      </c>
      <c r="M98">
        <v>92</v>
      </c>
      <c r="N98">
        <v>59.06</v>
      </c>
      <c r="O98">
        <v>123.66562500000001</v>
      </c>
      <c r="P98">
        <v>125.58750000000001</v>
      </c>
      <c r="Q98">
        <v>9.7217000000000002</v>
      </c>
      <c r="R98">
        <v>29.247699999999998</v>
      </c>
      <c r="S98">
        <v>18.480499999999999</v>
      </c>
      <c r="T98">
        <v>0</v>
      </c>
      <c r="U98">
        <v>418.77</v>
      </c>
      <c r="V98">
        <v>9.9671000000000003</v>
      </c>
      <c r="W98">
        <v>22.284199999999998</v>
      </c>
      <c r="X98">
        <v>100.7908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15.8064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0.74607000000000001</v>
      </c>
      <c r="AO98">
        <v>0</v>
      </c>
      <c r="AP98">
        <v>0.25619999999999998</v>
      </c>
      <c r="AQ98">
        <v>0</v>
      </c>
      <c r="AR98">
        <v>4.4160000000000004</v>
      </c>
      <c r="AS98">
        <v>4.7081999999999997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1885.6414949999998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12.268379587499998</v>
      </c>
      <c r="L99">
        <f t="shared" si="2"/>
        <v>11.294859210250008</v>
      </c>
      <c r="M99">
        <f t="shared" si="2"/>
        <v>2.07080034125</v>
      </c>
      <c r="N99">
        <f t="shared" si="2"/>
        <v>1.3629319457500018</v>
      </c>
      <c r="O99">
        <f t="shared" si="2"/>
        <v>2.9679749999999947</v>
      </c>
      <c r="P99">
        <f t="shared" si="2"/>
        <v>2.962384576499995</v>
      </c>
      <c r="Q99">
        <f t="shared" si="2"/>
        <v>0.21960689625000002</v>
      </c>
      <c r="R99">
        <f t="shared" si="2"/>
        <v>0.76564664100000002</v>
      </c>
      <c r="S99">
        <f t="shared" si="2"/>
        <v>0.44940797449999992</v>
      </c>
      <c r="T99">
        <f t="shared" si="2"/>
        <v>0</v>
      </c>
      <c r="U99">
        <f t="shared" si="2"/>
        <v>10.050479999999991</v>
      </c>
      <c r="V99">
        <f t="shared" si="2"/>
        <v>0.32199477924999997</v>
      </c>
      <c r="W99">
        <f t="shared" si="2"/>
        <v>0.67915188900000067</v>
      </c>
      <c r="X99">
        <f t="shared" si="2"/>
        <v>2.99300651675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0.14623009999999995</v>
      </c>
      <c r="AC99">
        <f t="shared" si="2"/>
        <v>8.8461824000000008E-2</v>
      </c>
      <c r="AD99">
        <f t="shared" si="2"/>
        <v>0.10276983699999996</v>
      </c>
      <c r="AE99">
        <f t="shared" si="2"/>
        <v>0.42433043899999962</v>
      </c>
      <c r="AF99">
        <f t="shared" si="2"/>
        <v>0.30368800000000035</v>
      </c>
      <c r="AG99">
        <f t="shared" si="2"/>
        <v>0.18529800000000013</v>
      </c>
      <c r="AH99">
        <f t="shared" si="2"/>
        <v>0.6468957000000003</v>
      </c>
      <c r="AI99">
        <f t="shared" si="2"/>
        <v>4.8782633000000006E-2</v>
      </c>
      <c r="AJ99">
        <f t="shared" si="2"/>
        <v>0</v>
      </c>
      <c r="AK99">
        <f t="shared" si="2"/>
        <v>1.3065623999999973</v>
      </c>
      <c r="AL99">
        <f t="shared" si="2"/>
        <v>0.2063712000000002</v>
      </c>
      <c r="AM99">
        <f t="shared" si="2"/>
        <v>0</v>
      </c>
      <c r="AN99">
        <f t="shared" si="2"/>
        <v>1.7532645000000003E-2</v>
      </c>
      <c r="AO99">
        <f t="shared" si="2"/>
        <v>0</v>
      </c>
      <c r="AP99">
        <f t="shared" si="2"/>
        <v>2.3634450000000029E-2</v>
      </c>
      <c r="AQ99">
        <f t="shared" si="2"/>
        <v>0.56236949999999986</v>
      </c>
      <c r="AR99">
        <f t="shared" si="2"/>
        <v>0.14691480000000015</v>
      </c>
      <c r="AS99">
        <f t="shared" si="2"/>
        <v>0.15062876999999997</v>
      </c>
      <c r="AT99">
        <f t="shared" si="2"/>
        <v>0.35912734925000001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53.256777965249974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348.6422</v>
      </c>
      <c r="L3">
        <v>339.97430000000003</v>
      </c>
      <c r="M3">
        <v>88.605199999999996</v>
      </c>
      <c r="N3">
        <v>56.880685999999997</v>
      </c>
      <c r="O3">
        <v>119.102363</v>
      </c>
      <c r="P3">
        <v>120.953321</v>
      </c>
      <c r="Q3">
        <v>6.7416999999999998</v>
      </c>
      <c r="R3">
        <v>16.651578000000001</v>
      </c>
      <c r="S3">
        <v>10.594099999999999</v>
      </c>
      <c r="T3">
        <v>0</v>
      </c>
      <c r="U3">
        <v>403.317387</v>
      </c>
      <c r="V3">
        <v>4.8155000000000001</v>
      </c>
      <c r="W3">
        <v>14.4465</v>
      </c>
      <c r="X3">
        <v>76.103928999999994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8.5465490000000006</v>
      </c>
      <c r="AG3">
        <v>0</v>
      </c>
      <c r="AH3">
        <v>0</v>
      </c>
      <c r="AI3">
        <v>0</v>
      </c>
      <c r="AJ3">
        <v>0</v>
      </c>
      <c r="AK3">
        <v>52.431260000000002</v>
      </c>
      <c r="AL3">
        <v>6.7147329999999998</v>
      </c>
      <c r="AM3">
        <v>0</v>
      </c>
      <c r="AN3">
        <v>0.70011599999999996</v>
      </c>
      <c r="AO3">
        <v>0</v>
      </c>
      <c r="AP3">
        <v>0.24674599999999999</v>
      </c>
      <c r="AQ3">
        <v>0</v>
      </c>
      <c r="AR3">
        <v>34.024397</v>
      </c>
      <c r="AS3">
        <v>16.064969999999999</v>
      </c>
      <c r="AT3">
        <v>14.4465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1740.0040349999997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348.6422</v>
      </c>
      <c r="L4">
        <v>339.97430000000003</v>
      </c>
      <c r="M4">
        <v>88.605199999999996</v>
      </c>
      <c r="N4">
        <v>56.880685999999997</v>
      </c>
      <c r="O4">
        <v>119.102363</v>
      </c>
      <c r="P4">
        <v>120.953321</v>
      </c>
      <c r="Q4">
        <v>6.7416999999999998</v>
      </c>
      <c r="R4">
        <v>16.372699999999998</v>
      </c>
      <c r="S4">
        <v>10.594099999999999</v>
      </c>
      <c r="T4">
        <v>0</v>
      </c>
      <c r="U4">
        <v>403.317387</v>
      </c>
      <c r="V4">
        <v>4.8155000000000001</v>
      </c>
      <c r="W4">
        <v>14.4465</v>
      </c>
      <c r="X4">
        <v>60.6753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8.5465490000000006</v>
      </c>
      <c r="AG4">
        <v>0</v>
      </c>
      <c r="AH4">
        <v>0</v>
      </c>
      <c r="AI4">
        <v>0</v>
      </c>
      <c r="AJ4">
        <v>0</v>
      </c>
      <c r="AK4">
        <v>52.431260000000002</v>
      </c>
      <c r="AL4">
        <v>1.3429469999999999</v>
      </c>
      <c r="AM4">
        <v>0</v>
      </c>
      <c r="AN4">
        <v>0.70011599999999996</v>
      </c>
      <c r="AO4">
        <v>0</v>
      </c>
      <c r="AP4">
        <v>0.24674599999999999</v>
      </c>
      <c r="AQ4">
        <v>0</v>
      </c>
      <c r="AR4">
        <v>34.024397</v>
      </c>
      <c r="AS4">
        <v>16.064969999999999</v>
      </c>
      <c r="AT4">
        <v>14.4465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1718.9247419999999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348.6422</v>
      </c>
      <c r="L5">
        <v>339.97430000000003</v>
      </c>
      <c r="M5">
        <v>88.605199999999996</v>
      </c>
      <c r="N5">
        <v>56.880685999999997</v>
      </c>
      <c r="O5">
        <v>119.102363</v>
      </c>
      <c r="P5">
        <v>120.953321</v>
      </c>
      <c r="Q5">
        <v>6.7416999999999998</v>
      </c>
      <c r="R5">
        <v>16.372699999999998</v>
      </c>
      <c r="S5">
        <v>10.594099999999999</v>
      </c>
      <c r="T5">
        <v>0</v>
      </c>
      <c r="U5">
        <v>403.317387</v>
      </c>
      <c r="V5">
        <v>4.8155000000000001</v>
      </c>
      <c r="W5">
        <v>14.4465</v>
      </c>
      <c r="X5">
        <v>60.6753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8.5465490000000006</v>
      </c>
      <c r="AG5">
        <v>0</v>
      </c>
      <c r="AH5">
        <v>0</v>
      </c>
      <c r="AI5">
        <v>0</v>
      </c>
      <c r="AJ5">
        <v>0</v>
      </c>
      <c r="AK5">
        <v>52.431260000000002</v>
      </c>
      <c r="AL5">
        <v>1.3429469999999999</v>
      </c>
      <c r="AM5">
        <v>0</v>
      </c>
      <c r="AN5">
        <v>0.70011599999999996</v>
      </c>
      <c r="AO5">
        <v>0</v>
      </c>
      <c r="AP5">
        <v>0.24674599999999999</v>
      </c>
      <c r="AQ5">
        <v>0</v>
      </c>
      <c r="AR5">
        <v>2.658156</v>
      </c>
      <c r="AS5">
        <v>16.064969999999999</v>
      </c>
      <c r="AT5">
        <v>14.4465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1687.558501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348.6422</v>
      </c>
      <c r="L6">
        <v>339.97430000000003</v>
      </c>
      <c r="M6">
        <v>88.605199999999996</v>
      </c>
      <c r="N6">
        <v>56.880685999999997</v>
      </c>
      <c r="O6">
        <v>119.102363</v>
      </c>
      <c r="P6">
        <v>120.953321</v>
      </c>
      <c r="Q6">
        <v>6.7416999999999998</v>
      </c>
      <c r="R6">
        <v>16.372699999999998</v>
      </c>
      <c r="S6">
        <v>10.594099999999999</v>
      </c>
      <c r="T6">
        <v>0</v>
      </c>
      <c r="U6">
        <v>403.317387</v>
      </c>
      <c r="V6">
        <v>4.8155000000000001</v>
      </c>
      <c r="W6">
        <v>14.4465</v>
      </c>
      <c r="X6">
        <v>60.6753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8.5465490000000006</v>
      </c>
      <c r="AG6">
        <v>0</v>
      </c>
      <c r="AH6">
        <v>0</v>
      </c>
      <c r="AI6">
        <v>0</v>
      </c>
      <c r="AJ6">
        <v>0</v>
      </c>
      <c r="AK6">
        <v>52.431260000000002</v>
      </c>
      <c r="AL6">
        <v>1.3429469999999999</v>
      </c>
      <c r="AM6">
        <v>0</v>
      </c>
      <c r="AN6">
        <v>0.70011599999999996</v>
      </c>
      <c r="AO6">
        <v>0</v>
      </c>
      <c r="AP6">
        <v>0.24674599999999999</v>
      </c>
      <c r="AQ6">
        <v>0</v>
      </c>
      <c r="AR6">
        <v>2.658156</v>
      </c>
      <c r="AS6">
        <v>16.064969999999999</v>
      </c>
      <c r="AT6">
        <v>14.4465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1687.558501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348.6422</v>
      </c>
      <c r="L7">
        <v>339.97430000000003</v>
      </c>
      <c r="M7">
        <v>56.077075000000001</v>
      </c>
      <c r="N7">
        <v>48.266511000000001</v>
      </c>
      <c r="O7">
        <v>119.102363</v>
      </c>
      <c r="P7">
        <v>108.61206199999999</v>
      </c>
      <c r="Q7">
        <v>6.7416999999999998</v>
      </c>
      <c r="R7">
        <v>16.372699999999998</v>
      </c>
      <c r="S7">
        <v>10.594099999999999</v>
      </c>
      <c r="T7">
        <v>0</v>
      </c>
      <c r="U7">
        <v>403.317387</v>
      </c>
      <c r="V7">
        <v>4.8155000000000001</v>
      </c>
      <c r="W7">
        <v>14.4465</v>
      </c>
      <c r="X7">
        <v>60.6753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8.5465490000000006</v>
      </c>
      <c r="AG7">
        <v>0</v>
      </c>
      <c r="AH7">
        <v>0</v>
      </c>
      <c r="AI7">
        <v>0</v>
      </c>
      <c r="AJ7">
        <v>0</v>
      </c>
      <c r="AK7">
        <v>52.431260000000002</v>
      </c>
      <c r="AL7">
        <v>1.3429469999999999</v>
      </c>
      <c r="AM7">
        <v>0</v>
      </c>
      <c r="AN7">
        <v>0.70011599999999996</v>
      </c>
      <c r="AO7">
        <v>0</v>
      </c>
      <c r="AP7">
        <v>0.37011899999999998</v>
      </c>
      <c r="AQ7">
        <v>0</v>
      </c>
      <c r="AR7">
        <v>2.658156</v>
      </c>
      <c r="AS7">
        <v>16.064969999999999</v>
      </c>
      <c r="AT7">
        <v>14.4465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1634.1983150000001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348.6422</v>
      </c>
      <c r="L8">
        <v>339.97430000000003</v>
      </c>
      <c r="M8">
        <v>56.077075000000001</v>
      </c>
      <c r="N8">
        <v>43.455841999999997</v>
      </c>
      <c r="O8">
        <v>119.102363</v>
      </c>
      <c r="P8">
        <v>108.61206199999999</v>
      </c>
      <c r="Q8">
        <v>6.7416999999999998</v>
      </c>
      <c r="R8">
        <v>16.372699999999998</v>
      </c>
      <c r="S8">
        <v>10.594099999999999</v>
      </c>
      <c r="T8">
        <v>0</v>
      </c>
      <c r="U8">
        <v>403.317387</v>
      </c>
      <c r="V8">
        <v>4.8155000000000001</v>
      </c>
      <c r="W8">
        <v>14.4465</v>
      </c>
      <c r="X8">
        <v>60.6753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8.5465490000000006</v>
      </c>
      <c r="AG8">
        <v>0</v>
      </c>
      <c r="AH8">
        <v>0</v>
      </c>
      <c r="AI8">
        <v>0</v>
      </c>
      <c r="AJ8">
        <v>0</v>
      </c>
      <c r="AK8">
        <v>52.431260000000002</v>
      </c>
      <c r="AL8">
        <v>1.3429469999999999</v>
      </c>
      <c r="AM8">
        <v>0</v>
      </c>
      <c r="AN8">
        <v>0.70011599999999996</v>
      </c>
      <c r="AO8">
        <v>0</v>
      </c>
      <c r="AP8">
        <v>0.37011899999999998</v>
      </c>
      <c r="AQ8">
        <v>0</v>
      </c>
      <c r="AR8">
        <v>2.658156</v>
      </c>
      <c r="AS8">
        <v>16.064969999999999</v>
      </c>
      <c r="AT8">
        <v>14.4465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1629.3876460000001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348.6422</v>
      </c>
      <c r="L9">
        <v>339.97430000000003</v>
      </c>
      <c r="M9">
        <v>56.077075000000001</v>
      </c>
      <c r="N9">
        <v>43.455841999999997</v>
      </c>
      <c r="O9">
        <v>119.102363</v>
      </c>
      <c r="P9">
        <v>108.61206199999999</v>
      </c>
      <c r="Q9">
        <v>6.7416999999999998</v>
      </c>
      <c r="R9">
        <v>16.372699999999998</v>
      </c>
      <c r="S9">
        <v>10.594099999999999</v>
      </c>
      <c r="T9">
        <v>0</v>
      </c>
      <c r="U9">
        <v>403.317387</v>
      </c>
      <c r="V9">
        <v>4.8155000000000001</v>
      </c>
      <c r="W9">
        <v>14.4465</v>
      </c>
      <c r="X9">
        <v>60.6753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8.5465490000000006</v>
      </c>
      <c r="AG9">
        <v>0</v>
      </c>
      <c r="AH9">
        <v>0</v>
      </c>
      <c r="AI9">
        <v>0</v>
      </c>
      <c r="AJ9">
        <v>0</v>
      </c>
      <c r="AK9">
        <v>52.431260000000002</v>
      </c>
      <c r="AL9">
        <v>1.3429469999999999</v>
      </c>
      <c r="AM9">
        <v>0</v>
      </c>
      <c r="AN9">
        <v>0.70011599999999996</v>
      </c>
      <c r="AO9">
        <v>0</v>
      </c>
      <c r="AP9">
        <v>0.37011899999999998</v>
      </c>
      <c r="AQ9">
        <v>0</v>
      </c>
      <c r="AR9">
        <v>2.658156</v>
      </c>
      <c r="AS9">
        <v>16.064969999999999</v>
      </c>
      <c r="AT9">
        <v>14.4465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1629.3876460000001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348.6422</v>
      </c>
      <c r="L10">
        <v>339.97430000000003</v>
      </c>
      <c r="M10">
        <v>56.077075000000001</v>
      </c>
      <c r="N10">
        <v>43.455841999999997</v>
      </c>
      <c r="O10">
        <v>119.102363</v>
      </c>
      <c r="P10">
        <v>108.61206199999999</v>
      </c>
      <c r="Q10">
        <v>6.7416999999999998</v>
      </c>
      <c r="R10">
        <v>16.372699999999998</v>
      </c>
      <c r="S10">
        <v>10.594099999999999</v>
      </c>
      <c r="T10">
        <v>0</v>
      </c>
      <c r="U10">
        <v>403.317387</v>
      </c>
      <c r="V10">
        <v>4.8155000000000001</v>
      </c>
      <c r="W10">
        <v>14.4465</v>
      </c>
      <c r="X10">
        <v>60.6753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8.5465490000000006</v>
      </c>
      <c r="AG10">
        <v>0</v>
      </c>
      <c r="AH10">
        <v>0</v>
      </c>
      <c r="AI10">
        <v>0</v>
      </c>
      <c r="AJ10">
        <v>0</v>
      </c>
      <c r="AK10">
        <v>52.431260000000002</v>
      </c>
      <c r="AL10">
        <v>1.3429469999999999</v>
      </c>
      <c r="AM10">
        <v>0</v>
      </c>
      <c r="AN10">
        <v>0.70011599999999996</v>
      </c>
      <c r="AO10">
        <v>0</v>
      </c>
      <c r="AP10">
        <v>0.37011899999999998</v>
      </c>
      <c r="AQ10">
        <v>0</v>
      </c>
      <c r="AR10">
        <v>2.658156</v>
      </c>
      <c r="AS10">
        <v>16.064969999999999</v>
      </c>
      <c r="AT10">
        <v>13.6797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1628.620846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348.6422</v>
      </c>
      <c r="L11">
        <v>339.97430000000003</v>
      </c>
      <c r="M11">
        <v>56.077075000000001</v>
      </c>
      <c r="N11">
        <v>43.455841999999997</v>
      </c>
      <c r="O11">
        <v>119.102363</v>
      </c>
      <c r="P11">
        <v>108.61206199999999</v>
      </c>
      <c r="Q11">
        <v>6.7416999999999998</v>
      </c>
      <c r="R11">
        <v>16.372699999999998</v>
      </c>
      <c r="S11">
        <v>10.594099999999999</v>
      </c>
      <c r="T11">
        <v>0</v>
      </c>
      <c r="U11">
        <v>403.317387</v>
      </c>
      <c r="V11">
        <v>4.8155000000000001</v>
      </c>
      <c r="W11">
        <v>14.4465</v>
      </c>
      <c r="X11">
        <v>60.6753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8.5465490000000006</v>
      </c>
      <c r="AG11">
        <v>0</v>
      </c>
      <c r="AH11">
        <v>0</v>
      </c>
      <c r="AI11">
        <v>0</v>
      </c>
      <c r="AJ11">
        <v>0</v>
      </c>
      <c r="AK11">
        <v>52.431260000000002</v>
      </c>
      <c r="AL11">
        <v>1.3429469999999999</v>
      </c>
      <c r="AM11">
        <v>0</v>
      </c>
      <c r="AN11">
        <v>0.70011599999999996</v>
      </c>
      <c r="AO11">
        <v>0</v>
      </c>
      <c r="AP11">
        <v>0.37011899999999998</v>
      </c>
      <c r="AQ11">
        <v>0</v>
      </c>
      <c r="AR11">
        <v>2.658156</v>
      </c>
      <c r="AS11">
        <v>6.477811</v>
      </c>
      <c r="AT11">
        <v>12.620100000000001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1617.9740870000003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348.6422</v>
      </c>
      <c r="L12">
        <v>339.97430000000003</v>
      </c>
      <c r="M12">
        <v>56.077075000000001</v>
      </c>
      <c r="N12">
        <v>43.455841999999997</v>
      </c>
      <c r="O12">
        <v>119.102363</v>
      </c>
      <c r="P12">
        <v>108.61206199999999</v>
      </c>
      <c r="Q12">
        <v>6.7416999999999998</v>
      </c>
      <c r="R12">
        <v>16.372699999999998</v>
      </c>
      <c r="S12">
        <v>10.594099999999999</v>
      </c>
      <c r="T12">
        <v>0</v>
      </c>
      <c r="U12">
        <v>403.317387</v>
      </c>
      <c r="V12">
        <v>4.8155000000000001</v>
      </c>
      <c r="W12">
        <v>14.4465</v>
      </c>
      <c r="X12">
        <v>60.6753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8.5465490000000006</v>
      </c>
      <c r="AG12">
        <v>0</v>
      </c>
      <c r="AH12">
        <v>0</v>
      </c>
      <c r="AI12">
        <v>0</v>
      </c>
      <c r="AJ12">
        <v>0</v>
      </c>
      <c r="AK12">
        <v>52.431260000000002</v>
      </c>
      <c r="AL12">
        <v>1.3429469999999999</v>
      </c>
      <c r="AM12">
        <v>0</v>
      </c>
      <c r="AN12">
        <v>0.70011599999999996</v>
      </c>
      <c r="AO12">
        <v>0</v>
      </c>
      <c r="AP12">
        <v>0.37011899999999998</v>
      </c>
      <c r="AQ12">
        <v>0</v>
      </c>
      <c r="AR12">
        <v>2.658156</v>
      </c>
      <c r="AS12">
        <v>4.5344670000000002</v>
      </c>
      <c r="AT12">
        <v>14.1248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1617.5354430000002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348.6422</v>
      </c>
      <c r="L13">
        <v>339.97430000000003</v>
      </c>
      <c r="M13">
        <v>56.077075000000001</v>
      </c>
      <c r="N13">
        <v>43.455841999999997</v>
      </c>
      <c r="O13">
        <v>119.102363</v>
      </c>
      <c r="P13">
        <v>108.61206199999999</v>
      </c>
      <c r="Q13">
        <v>6.7416999999999998</v>
      </c>
      <c r="R13">
        <v>16.372699999999998</v>
      </c>
      <c r="S13">
        <v>10.594099999999999</v>
      </c>
      <c r="T13">
        <v>0</v>
      </c>
      <c r="U13">
        <v>403.317387</v>
      </c>
      <c r="V13">
        <v>4.8155000000000001</v>
      </c>
      <c r="W13">
        <v>14.4465</v>
      </c>
      <c r="X13">
        <v>60.6753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8.5465490000000006</v>
      </c>
      <c r="AG13">
        <v>0</v>
      </c>
      <c r="AH13">
        <v>0</v>
      </c>
      <c r="AI13">
        <v>0</v>
      </c>
      <c r="AJ13">
        <v>0</v>
      </c>
      <c r="AK13">
        <v>52.431260000000002</v>
      </c>
      <c r="AL13">
        <v>1.3429469999999999</v>
      </c>
      <c r="AM13">
        <v>0</v>
      </c>
      <c r="AN13">
        <v>0.70011599999999996</v>
      </c>
      <c r="AO13">
        <v>0</v>
      </c>
      <c r="AP13">
        <v>0.37011899999999998</v>
      </c>
      <c r="AQ13">
        <v>0</v>
      </c>
      <c r="AR13">
        <v>2.658156</v>
      </c>
      <c r="AS13">
        <v>4.5344670000000002</v>
      </c>
      <c r="AT13">
        <v>13.999599999999999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1617.4102430000003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348.6422</v>
      </c>
      <c r="L14">
        <v>339.97430000000003</v>
      </c>
      <c r="M14">
        <v>56.077075000000001</v>
      </c>
      <c r="N14">
        <v>43.455841999999997</v>
      </c>
      <c r="O14">
        <v>119.102363</v>
      </c>
      <c r="P14">
        <v>108.61206199999999</v>
      </c>
      <c r="Q14">
        <v>6.7416999999999998</v>
      </c>
      <c r="R14">
        <v>16.372699999999998</v>
      </c>
      <c r="S14">
        <v>10.594099999999999</v>
      </c>
      <c r="T14">
        <v>0</v>
      </c>
      <c r="U14">
        <v>403.317387</v>
      </c>
      <c r="V14">
        <v>4.8155000000000001</v>
      </c>
      <c r="W14">
        <v>14.4465</v>
      </c>
      <c r="X14">
        <v>60.6753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8.5465490000000006</v>
      </c>
      <c r="AG14">
        <v>0</v>
      </c>
      <c r="AH14">
        <v>0</v>
      </c>
      <c r="AI14">
        <v>0</v>
      </c>
      <c r="AJ14">
        <v>0</v>
      </c>
      <c r="AK14">
        <v>52.431260000000002</v>
      </c>
      <c r="AL14">
        <v>1.3429469999999999</v>
      </c>
      <c r="AM14">
        <v>0</v>
      </c>
      <c r="AN14">
        <v>0.70011599999999996</v>
      </c>
      <c r="AO14">
        <v>0</v>
      </c>
      <c r="AP14">
        <v>0.37011899999999998</v>
      </c>
      <c r="AQ14">
        <v>0</v>
      </c>
      <c r="AR14">
        <v>2.658156</v>
      </c>
      <c r="AS14">
        <v>4.5344670000000002</v>
      </c>
      <c r="AT14">
        <v>14.4465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1617.8571430000002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348.6422</v>
      </c>
      <c r="L15">
        <v>339.97430000000003</v>
      </c>
      <c r="M15">
        <v>56.077075000000001</v>
      </c>
      <c r="N15">
        <v>43.455841999999997</v>
      </c>
      <c r="O15">
        <v>119.102363</v>
      </c>
      <c r="P15">
        <v>108.61206199999999</v>
      </c>
      <c r="Q15">
        <v>6.7416999999999998</v>
      </c>
      <c r="R15">
        <v>16.372699999999998</v>
      </c>
      <c r="S15">
        <v>10.594099999999999</v>
      </c>
      <c r="T15">
        <v>0</v>
      </c>
      <c r="U15">
        <v>403.317387</v>
      </c>
      <c r="V15">
        <v>4.8155000000000001</v>
      </c>
      <c r="W15">
        <v>14.4465</v>
      </c>
      <c r="X15">
        <v>60.6753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15.870782</v>
      </c>
      <c r="AF15">
        <v>6.1725079999999997</v>
      </c>
      <c r="AG15">
        <v>0</v>
      </c>
      <c r="AH15">
        <v>0</v>
      </c>
      <c r="AI15">
        <v>0</v>
      </c>
      <c r="AJ15">
        <v>0</v>
      </c>
      <c r="AK15">
        <v>52.431260000000002</v>
      </c>
      <c r="AL15">
        <v>1.3429469999999999</v>
      </c>
      <c r="AM15">
        <v>0</v>
      </c>
      <c r="AN15">
        <v>0.70011599999999996</v>
      </c>
      <c r="AO15">
        <v>0</v>
      </c>
      <c r="AP15">
        <v>0.37011899999999998</v>
      </c>
      <c r="AQ15">
        <v>0</v>
      </c>
      <c r="AR15">
        <v>2.658156</v>
      </c>
      <c r="AS15">
        <v>4.5344670000000002</v>
      </c>
      <c r="AT15">
        <v>14.4465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1631.3538840000003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348.6422</v>
      </c>
      <c r="L16">
        <v>339.97430000000003</v>
      </c>
      <c r="M16">
        <v>56.077075000000001</v>
      </c>
      <c r="N16">
        <v>43.455841999999997</v>
      </c>
      <c r="O16">
        <v>119.102363</v>
      </c>
      <c r="P16">
        <v>108.61206199999999</v>
      </c>
      <c r="Q16">
        <v>6.7416999999999998</v>
      </c>
      <c r="R16">
        <v>16.372699999999998</v>
      </c>
      <c r="S16">
        <v>10.594099999999999</v>
      </c>
      <c r="T16">
        <v>0</v>
      </c>
      <c r="U16">
        <v>403.317387</v>
      </c>
      <c r="V16">
        <v>4.8155000000000001</v>
      </c>
      <c r="W16">
        <v>14.4465</v>
      </c>
      <c r="X16">
        <v>60.6753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15.870782</v>
      </c>
      <c r="AF16">
        <v>6.1725079999999997</v>
      </c>
      <c r="AG16">
        <v>0</v>
      </c>
      <c r="AH16">
        <v>0</v>
      </c>
      <c r="AI16">
        <v>0</v>
      </c>
      <c r="AJ16">
        <v>0</v>
      </c>
      <c r="AK16">
        <v>52.431260000000002</v>
      </c>
      <c r="AL16">
        <v>1.3429469999999999</v>
      </c>
      <c r="AM16">
        <v>0</v>
      </c>
      <c r="AN16">
        <v>0.70011599999999996</v>
      </c>
      <c r="AO16">
        <v>0</v>
      </c>
      <c r="AP16">
        <v>0.37011899999999998</v>
      </c>
      <c r="AQ16">
        <v>0</v>
      </c>
      <c r="AR16">
        <v>2.658156</v>
      </c>
      <c r="AS16">
        <v>4.5344670000000002</v>
      </c>
      <c r="AT16">
        <v>14.4465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1631.3538840000003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348.6422</v>
      </c>
      <c r="L17">
        <v>339.97430000000003</v>
      </c>
      <c r="M17">
        <v>56.077075000000001</v>
      </c>
      <c r="N17">
        <v>43.455841999999997</v>
      </c>
      <c r="O17">
        <v>119.102363</v>
      </c>
      <c r="P17">
        <v>108.61206199999999</v>
      </c>
      <c r="Q17">
        <v>6.7416999999999998</v>
      </c>
      <c r="R17">
        <v>16.372699999999998</v>
      </c>
      <c r="S17">
        <v>10.594099999999999</v>
      </c>
      <c r="T17">
        <v>0</v>
      </c>
      <c r="U17">
        <v>403.317387</v>
      </c>
      <c r="V17">
        <v>4.8155000000000001</v>
      </c>
      <c r="W17">
        <v>14.4465</v>
      </c>
      <c r="X17">
        <v>60.6753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15.870782</v>
      </c>
      <c r="AF17">
        <v>6.1725079999999997</v>
      </c>
      <c r="AG17">
        <v>0</v>
      </c>
      <c r="AH17">
        <v>0</v>
      </c>
      <c r="AI17">
        <v>0</v>
      </c>
      <c r="AJ17">
        <v>0</v>
      </c>
      <c r="AK17">
        <v>52.431260000000002</v>
      </c>
      <c r="AL17">
        <v>1.3429469999999999</v>
      </c>
      <c r="AM17">
        <v>0</v>
      </c>
      <c r="AN17">
        <v>0.70011599999999996</v>
      </c>
      <c r="AO17">
        <v>0</v>
      </c>
      <c r="AP17">
        <v>0.37011899999999998</v>
      </c>
      <c r="AQ17">
        <v>0</v>
      </c>
      <c r="AR17">
        <v>2.658156</v>
      </c>
      <c r="AS17">
        <v>4.5344670000000002</v>
      </c>
      <c r="AT17">
        <v>14.4465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1631.3538840000003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348.6422</v>
      </c>
      <c r="L18">
        <v>339.97430000000003</v>
      </c>
      <c r="M18">
        <v>56.077075000000001</v>
      </c>
      <c r="N18">
        <v>43.455841999999997</v>
      </c>
      <c r="O18">
        <v>119.102363</v>
      </c>
      <c r="P18">
        <v>108.61206199999999</v>
      </c>
      <c r="Q18">
        <v>6.7416999999999998</v>
      </c>
      <c r="R18">
        <v>16.372699999999998</v>
      </c>
      <c r="S18">
        <v>10.594099999999999</v>
      </c>
      <c r="T18">
        <v>0</v>
      </c>
      <c r="U18">
        <v>403.317387</v>
      </c>
      <c r="V18">
        <v>4.8155000000000001</v>
      </c>
      <c r="W18">
        <v>14.4465</v>
      </c>
      <c r="X18">
        <v>60.6753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15.870782</v>
      </c>
      <c r="AF18">
        <v>6.1725079999999997</v>
      </c>
      <c r="AG18">
        <v>0</v>
      </c>
      <c r="AH18">
        <v>0</v>
      </c>
      <c r="AI18">
        <v>0</v>
      </c>
      <c r="AJ18">
        <v>0</v>
      </c>
      <c r="AK18">
        <v>52.431260000000002</v>
      </c>
      <c r="AL18">
        <v>1.3429469999999999</v>
      </c>
      <c r="AM18">
        <v>0</v>
      </c>
      <c r="AN18">
        <v>0.70011599999999996</v>
      </c>
      <c r="AO18">
        <v>0</v>
      </c>
      <c r="AP18">
        <v>0.37011899999999998</v>
      </c>
      <c r="AQ18">
        <v>0</v>
      </c>
      <c r="AR18">
        <v>2.658156</v>
      </c>
      <c r="AS18">
        <v>4.5344670000000002</v>
      </c>
      <c r="AT18">
        <v>14.4465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1631.3538840000003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348.6422</v>
      </c>
      <c r="L19">
        <v>339.97430000000003</v>
      </c>
      <c r="M19">
        <v>56.077075000000001</v>
      </c>
      <c r="N19">
        <v>43.455841999999997</v>
      </c>
      <c r="O19">
        <v>119.102363</v>
      </c>
      <c r="P19">
        <v>108.61206199999999</v>
      </c>
      <c r="Q19">
        <v>6.7416999999999998</v>
      </c>
      <c r="R19">
        <v>16.372699999999998</v>
      </c>
      <c r="S19">
        <v>10.594099999999999</v>
      </c>
      <c r="T19">
        <v>0</v>
      </c>
      <c r="U19">
        <v>403.317387</v>
      </c>
      <c r="V19">
        <v>4.8155000000000001</v>
      </c>
      <c r="W19">
        <v>14.4465</v>
      </c>
      <c r="X19">
        <v>60.6753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15.870782</v>
      </c>
      <c r="AF19">
        <v>6.1725079999999997</v>
      </c>
      <c r="AG19">
        <v>0</v>
      </c>
      <c r="AH19">
        <v>0</v>
      </c>
      <c r="AI19">
        <v>0</v>
      </c>
      <c r="AJ19">
        <v>0</v>
      </c>
      <c r="AK19">
        <v>52.431260000000002</v>
      </c>
      <c r="AL19">
        <v>1.3429469999999999</v>
      </c>
      <c r="AM19">
        <v>0</v>
      </c>
      <c r="AN19">
        <v>0.70011599999999996</v>
      </c>
      <c r="AO19">
        <v>0</v>
      </c>
      <c r="AP19">
        <v>0.37011899999999998</v>
      </c>
      <c r="AQ19">
        <v>0</v>
      </c>
      <c r="AR19">
        <v>2.658156</v>
      </c>
      <c r="AS19">
        <v>4.5344670000000002</v>
      </c>
      <c r="AT19">
        <v>14.4465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1631.3538840000003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348.6422</v>
      </c>
      <c r="L20">
        <v>339.97430000000003</v>
      </c>
      <c r="M20">
        <v>56.077075000000001</v>
      </c>
      <c r="N20">
        <v>43.455841999999997</v>
      </c>
      <c r="O20">
        <v>119.102363</v>
      </c>
      <c r="P20">
        <v>108.61206199999999</v>
      </c>
      <c r="Q20">
        <v>6.7416999999999998</v>
      </c>
      <c r="R20">
        <v>16.372699999999998</v>
      </c>
      <c r="S20">
        <v>10.594099999999999</v>
      </c>
      <c r="T20">
        <v>0</v>
      </c>
      <c r="U20">
        <v>403.317387</v>
      </c>
      <c r="V20">
        <v>4.8155000000000001</v>
      </c>
      <c r="W20">
        <v>14.4465</v>
      </c>
      <c r="X20">
        <v>60.6753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15.870782</v>
      </c>
      <c r="AF20">
        <v>6.1725079999999997</v>
      </c>
      <c r="AG20">
        <v>0</v>
      </c>
      <c r="AH20">
        <v>0</v>
      </c>
      <c r="AI20">
        <v>0</v>
      </c>
      <c r="AJ20">
        <v>0</v>
      </c>
      <c r="AK20">
        <v>52.431260000000002</v>
      </c>
      <c r="AL20">
        <v>1.3429469999999999</v>
      </c>
      <c r="AM20">
        <v>0</v>
      </c>
      <c r="AN20">
        <v>0.70011599999999996</v>
      </c>
      <c r="AO20">
        <v>0</v>
      </c>
      <c r="AP20">
        <v>0.37011899999999998</v>
      </c>
      <c r="AQ20">
        <v>14.986799</v>
      </c>
      <c r="AR20">
        <v>2.658156</v>
      </c>
      <c r="AS20">
        <v>4.5344670000000002</v>
      </c>
      <c r="AT20">
        <v>14.4465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1646.3406830000004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348.6422</v>
      </c>
      <c r="L21">
        <v>339.97430000000003</v>
      </c>
      <c r="M21">
        <v>56.077075000000001</v>
      </c>
      <c r="N21">
        <v>43.455841999999997</v>
      </c>
      <c r="O21">
        <v>119.102363</v>
      </c>
      <c r="P21">
        <v>108.61206199999999</v>
      </c>
      <c r="Q21">
        <v>6.7416999999999998</v>
      </c>
      <c r="R21">
        <v>16.372699999999998</v>
      </c>
      <c r="S21">
        <v>10.594099999999999</v>
      </c>
      <c r="T21">
        <v>0</v>
      </c>
      <c r="U21">
        <v>403.317387</v>
      </c>
      <c r="V21">
        <v>4.8155000000000001</v>
      </c>
      <c r="W21">
        <v>14.4465</v>
      </c>
      <c r="X21">
        <v>60.6753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15.870782</v>
      </c>
      <c r="AF21">
        <v>6.1725079999999997</v>
      </c>
      <c r="AG21">
        <v>0</v>
      </c>
      <c r="AH21">
        <v>0</v>
      </c>
      <c r="AI21">
        <v>0</v>
      </c>
      <c r="AJ21">
        <v>0</v>
      </c>
      <c r="AK21">
        <v>52.431260000000002</v>
      </c>
      <c r="AL21">
        <v>1.3429469999999999</v>
      </c>
      <c r="AM21">
        <v>0</v>
      </c>
      <c r="AN21">
        <v>0.70011599999999996</v>
      </c>
      <c r="AO21">
        <v>0</v>
      </c>
      <c r="AP21">
        <v>6.1686560000000004</v>
      </c>
      <c r="AQ21">
        <v>14.986799</v>
      </c>
      <c r="AR21">
        <v>2.658156</v>
      </c>
      <c r="AS21">
        <v>4.5344670000000002</v>
      </c>
      <c r="AT21">
        <v>14.4465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1652.1392200000005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348.6422</v>
      </c>
      <c r="L22">
        <v>339.97430000000003</v>
      </c>
      <c r="M22">
        <v>56.077075000000001</v>
      </c>
      <c r="N22">
        <v>43.455841999999997</v>
      </c>
      <c r="O22">
        <v>119.102363</v>
      </c>
      <c r="P22">
        <v>108.61206199999999</v>
      </c>
      <c r="Q22">
        <v>6.7416999999999998</v>
      </c>
      <c r="R22">
        <v>16.372699999999998</v>
      </c>
      <c r="S22">
        <v>10.594099999999999</v>
      </c>
      <c r="T22">
        <v>0</v>
      </c>
      <c r="U22">
        <v>403.317387</v>
      </c>
      <c r="V22">
        <v>4.8155000000000001</v>
      </c>
      <c r="W22">
        <v>14.4465</v>
      </c>
      <c r="X22">
        <v>60.6753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15.870782</v>
      </c>
      <c r="AF22">
        <v>6.1725079999999997</v>
      </c>
      <c r="AG22">
        <v>0</v>
      </c>
      <c r="AH22">
        <v>0</v>
      </c>
      <c r="AI22">
        <v>0</v>
      </c>
      <c r="AJ22">
        <v>0</v>
      </c>
      <c r="AK22">
        <v>52.431260000000002</v>
      </c>
      <c r="AL22">
        <v>1.3429469999999999</v>
      </c>
      <c r="AM22">
        <v>0</v>
      </c>
      <c r="AN22">
        <v>0.70011599999999996</v>
      </c>
      <c r="AO22">
        <v>0</v>
      </c>
      <c r="AP22">
        <v>6.1686560000000004</v>
      </c>
      <c r="AQ22">
        <v>19.416096</v>
      </c>
      <c r="AR22">
        <v>2.658156</v>
      </c>
      <c r="AS22">
        <v>4.5344670000000002</v>
      </c>
      <c r="AT22">
        <v>14.4465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1656.5685170000004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348.6422</v>
      </c>
      <c r="L23">
        <v>339.97430000000003</v>
      </c>
      <c r="M23">
        <v>80.765725000000003</v>
      </c>
      <c r="N23">
        <v>56.880685999999997</v>
      </c>
      <c r="O23">
        <v>119.102363</v>
      </c>
      <c r="P23">
        <v>119.184979</v>
      </c>
      <c r="Q23">
        <v>6.7416999999999998</v>
      </c>
      <c r="R23">
        <v>16.372699999999998</v>
      </c>
      <c r="S23">
        <v>10.594099999999999</v>
      </c>
      <c r="T23">
        <v>0</v>
      </c>
      <c r="U23">
        <v>403.317387</v>
      </c>
      <c r="V23">
        <v>4.8155000000000001</v>
      </c>
      <c r="W23">
        <v>14.4465</v>
      </c>
      <c r="X23">
        <v>60.6753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15.870782</v>
      </c>
      <c r="AF23">
        <v>6.1725079999999997</v>
      </c>
      <c r="AG23">
        <v>0</v>
      </c>
      <c r="AH23">
        <v>16.417003000000001</v>
      </c>
      <c r="AI23">
        <v>0</v>
      </c>
      <c r="AJ23">
        <v>0</v>
      </c>
      <c r="AK23">
        <v>52.431260000000002</v>
      </c>
      <c r="AL23">
        <v>1.3429469999999999</v>
      </c>
      <c r="AM23">
        <v>0</v>
      </c>
      <c r="AN23">
        <v>0.70011599999999996</v>
      </c>
      <c r="AO23">
        <v>0</v>
      </c>
      <c r="AP23">
        <v>6.1686560000000004</v>
      </c>
      <c r="AQ23">
        <v>29.973597999999999</v>
      </c>
      <c r="AR23">
        <v>2.658156</v>
      </c>
      <c r="AS23">
        <v>4.5344670000000002</v>
      </c>
      <c r="AT23">
        <v>14.4465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1732.2294330000002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348.6422</v>
      </c>
      <c r="L24">
        <v>339.97430000000003</v>
      </c>
      <c r="M24">
        <v>88.346704000000003</v>
      </c>
      <c r="N24">
        <v>56.880685999999997</v>
      </c>
      <c r="O24">
        <v>119.102363</v>
      </c>
      <c r="P24">
        <v>120.953321</v>
      </c>
      <c r="Q24">
        <v>6.7416999999999998</v>
      </c>
      <c r="R24">
        <v>16.372699999999998</v>
      </c>
      <c r="S24">
        <v>10.594099999999999</v>
      </c>
      <c r="T24">
        <v>0</v>
      </c>
      <c r="U24">
        <v>403.317387</v>
      </c>
      <c r="V24">
        <v>4.8155000000000001</v>
      </c>
      <c r="W24">
        <v>14.4465</v>
      </c>
      <c r="X24">
        <v>60.6753</v>
      </c>
      <c r="Y24">
        <v>0</v>
      </c>
      <c r="Z24">
        <v>0</v>
      </c>
      <c r="AA24">
        <v>0</v>
      </c>
      <c r="AB24">
        <v>12.684066</v>
      </c>
      <c r="AC24">
        <v>0</v>
      </c>
      <c r="AD24">
        <v>0</v>
      </c>
      <c r="AE24">
        <v>15.870782</v>
      </c>
      <c r="AF24">
        <v>6.1725079999999997</v>
      </c>
      <c r="AG24">
        <v>0</v>
      </c>
      <c r="AH24">
        <v>32.834004999999998</v>
      </c>
      <c r="AI24">
        <v>0</v>
      </c>
      <c r="AJ24">
        <v>0</v>
      </c>
      <c r="AK24">
        <v>52.431260000000002</v>
      </c>
      <c r="AL24">
        <v>1.3429469999999999</v>
      </c>
      <c r="AM24">
        <v>0</v>
      </c>
      <c r="AN24">
        <v>0.70011599999999996</v>
      </c>
      <c r="AO24">
        <v>0</v>
      </c>
      <c r="AP24">
        <v>6.1686560000000004</v>
      </c>
      <c r="AQ24">
        <v>29.973597999999999</v>
      </c>
      <c r="AR24">
        <v>2.658156</v>
      </c>
      <c r="AS24">
        <v>4.5344670000000002</v>
      </c>
      <c r="AT24">
        <v>14.4465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1770.6798220000003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348.6422</v>
      </c>
      <c r="L25">
        <v>339.97430000000003</v>
      </c>
      <c r="M25">
        <v>88.605199999999996</v>
      </c>
      <c r="N25">
        <v>56.880685999999997</v>
      </c>
      <c r="O25">
        <v>119.102363</v>
      </c>
      <c r="P25">
        <v>120.953321</v>
      </c>
      <c r="Q25">
        <v>6.7416999999999998</v>
      </c>
      <c r="R25">
        <v>16.372699999999998</v>
      </c>
      <c r="S25">
        <v>10.594099999999999</v>
      </c>
      <c r="T25">
        <v>0</v>
      </c>
      <c r="U25">
        <v>403.317387</v>
      </c>
      <c r="V25">
        <v>4.8155000000000001</v>
      </c>
      <c r="W25">
        <v>21.461912999999999</v>
      </c>
      <c r="X25">
        <v>77.348299999999995</v>
      </c>
      <c r="Y25">
        <v>0</v>
      </c>
      <c r="Z25">
        <v>0</v>
      </c>
      <c r="AA25">
        <v>0</v>
      </c>
      <c r="AB25">
        <v>12.684066</v>
      </c>
      <c r="AC25">
        <v>0</v>
      </c>
      <c r="AD25">
        <v>0</v>
      </c>
      <c r="AE25">
        <v>15.870782</v>
      </c>
      <c r="AF25">
        <v>6.1725079999999997</v>
      </c>
      <c r="AG25">
        <v>0</v>
      </c>
      <c r="AH25">
        <v>54.723342000000002</v>
      </c>
      <c r="AI25">
        <v>0</v>
      </c>
      <c r="AJ25">
        <v>0</v>
      </c>
      <c r="AK25">
        <v>52.431260000000002</v>
      </c>
      <c r="AL25">
        <v>1.3429469999999999</v>
      </c>
      <c r="AM25">
        <v>0</v>
      </c>
      <c r="AN25">
        <v>0.70011599999999996</v>
      </c>
      <c r="AO25">
        <v>0</v>
      </c>
      <c r="AP25">
        <v>0</v>
      </c>
      <c r="AQ25">
        <v>44.960397</v>
      </c>
      <c r="AR25">
        <v>2.658156</v>
      </c>
      <c r="AS25">
        <v>4.5344670000000002</v>
      </c>
      <c r="AT25">
        <v>14.4465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1825.3342110000003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348.6422</v>
      </c>
      <c r="L26">
        <v>339.97430000000003</v>
      </c>
      <c r="M26">
        <v>88.605199999999996</v>
      </c>
      <c r="N26">
        <v>56.880685999999997</v>
      </c>
      <c r="O26">
        <v>119.102363</v>
      </c>
      <c r="P26">
        <v>120.953321</v>
      </c>
      <c r="Q26">
        <v>6.7416999999999998</v>
      </c>
      <c r="R26">
        <v>16.372699999999998</v>
      </c>
      <c r="S26">
        <v>10.594099999999999</v>
      </c>
      <c r="T26">
        <v>0</v>
      </c>
      <c r="U26">
        <v>403.317387</v>
      </c>
      <c r="V26">
        <v>4.8155000000000001</v>
      </c>
      <c r="W26">
        <v>21.461912999999999</v>
      </c>
      <c r="X26">
        <v>94.182319000000007</v>
      </c>
      <c r="Y26">
        <v>0</v>
      </c>
      <c r="Z26">
        <v>0</v>
      </c>
      <c r="AA26">
        <v>0</v>
      </c>
      <c r="AB26">
        <v>12.684066</v>
      </c>
      <c r="AC26">
        <v>0</v>
      </c>
      <c r="AD26">
        <v>8.7989160000000002</v>
      </c>
      <c r="AE26">
        <v>31.741565000000001</v>
      </c>
      <c r="AF26">
        <v>12.345015999999999</v>
      </c>
      <c r="AG26">
        <v>0</v>
      </c>
      <c r="AH26">
        <v>72.964455999999998</v>
      </c>
      <c r="AI26">
        <v>0</v>
      </c>
      <c r="AJ26">
        <v>0</v>
      </c>
      <c r="AK26">
        <v>52.431260000000002</v>
      </c>
      <c r="AL26">
        <v>1.3429469999999999</v>
      </c>
      <c r="AM26">
        <v>0</v>
      </c>
      <c r="AN26">
        <v>0.70011599999999996</v>
      </c>
      <c r="AO26">
        <v>0</v>
      </c>
      <c r="AP26">
        <v>0</v>
      </c>
      <c r="AQ26">
        <v>44.960397</v>
      </c>
      <c r="AR26">
        <v>2.658156</v>
      </c>
      <c r="AS26">
        <v>4.5344670000000002</v>
      </c>
      <c r="AT26">
        <v>14.4465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1891.2515510000001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348.6422</v>
      </c>
      <c r="L27">
        <v>339.97430000000003</v>
      </c>
      <c r="M27">
        <v>88.605199999999996</v>
      </c>
      <c r="N27">
        <v>56.880685999999997</v>
      </c>
      <c r="O27">
        <v>119.102363</v>
      </c>
      <c r="P27">
        <v>120.953321</v>
      </c>
      <c r="Q27">
        <v>7.5750849999999996</v>
      </c>
      <c r="R27">
        <v>20.175491999999998</v>
      </c>
      <c r="S27">
        <v>12.520300000000001</v>
      </c>
      <c r="T27">
        <v>0</v>
      </c>
      <c r="U27">
        <v>403.317387</v>
      </c>
      <c r="V27">
        <v>6.7035850000000003</v>
      </c>
      <c r="W27">
        <v>33.515214999999998</v>
      </c>
      <c r="X27">
        <v>142.07229799999999</v>
      </c>
      <c r="Y27">
        <v>0</v>
      </c>
      <c r="Z27">
        <v>1.05941</v>
      </c>
      <c r="AA27">
        <v>7.9889140000000003</v>
      </c>
      <c r="AB27">
        <v>12.684066</v>
      </c>
      <c r="AC27">
        <v>1.2264120000000001</v>
      </c>
      <c r="AD27">
        <v>17.597833000000001</v>
      </c>
      <c r="AE27">
        <v>31.741565000000001</v>
      </c>
      <c r="AF27">
        <v>18.517524000000002</v>
      </c>
      <c r="AG27">
        <v>0</v>
      </c>
      <c r="AH27">
        <v>77.707145999999995</v>
      </c>
      <c r="AI27">
        <v>0</v>
      </c>
      <c r="AJ27">
        <v>0</v>
      </c>
      <c r="AK27">
        <v>52.431260000000002</v>
      </c>
      <c r="AL27">
        <v>1.3429469999999999</v>
      </c>
      <c r="AM27">
        <v>0</v>
      </c>
      <c r="AN27">
        <v>0.70011599999999996</v>
      </c>
      <c r="AO27">
        <v>0</v>
      </c>
      <c r="AP27">
        <v>0.37011899999999998</v>
      </c>
      <c r="AQ27">
        <v>44.960397</v>
      </c>
      <c r="AR27">
        <v>2.658156</v>
      </c>
      <c r="AS27">
        <v>4.5344670000000002</v>
      </c>
      <c r="AT27">
        <v>14.4465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1990.0042640000001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348.6422</v>
      </c>
      <c r="L28">
        <v>339.97430000000003</v>
      </c>
      <c r="M28">
        <v>88.605199999999996</v>
      </c>
      <c r="N28">
        <v>56.880685999999997</v>
      </c>
      <c r="O28">
        <v>119.102363</v>
      </c>
      <c r="P28">
        <v>120.953321</v>
      </c>
      <c r="Q28">
        <v>7.7047999999999996</v>
      </c>
      <c r="R28">
        <v>26.971903999999999</v>
      </c>
      <c r="S28">
        <v>12.520300000000001</v>
      </c>
      <c r="T28">
        <v>0</v>
      </c>
      <c r="U28">
        <v>403.317387</v>
      </c>
      <c r="V28">
        <v>8.2493370000000006</v>
      </c>
      <c r="W28">
        <v>33.515214999999998</v>
      </c>
      <c r="X28">
        <v>142.07229799999999</v>
      </c>
      <c r="Y28">
        <v>0</v>
      </c>
      <c r="Z28">
        <v>12.560364999999999</v>
      </c>
      <c r="AA28">
        <v>13.530939</v>
      </c>
      <c r="AB28">
        <v>25.804627</v>
      </c>
      <c r="AC28">
        <v>27.990390000000001</v>
      </c>
      <c r="AD28">
        <v>17.597833000000001</v>
      </c>
      <c r="AE28">
        <v>47.612347</v>
      </c>
      <c r="AF28">
        <v>36.085431</v>
      </c>
      <c r="AG28">
        <v>0</v>
      </c>
      <c r="AH28">
        <v>127.687798</v>
      </c>
      <c r="AI28">
        <v>0</v>
      </c>
      <c r="AJ28">
        <v>0</v>
      </c>
      <c r="AK28">
        <v>52.431260000000002</v>
      </c>
      <c r="AL28">
        <v>1.3429469999999999</v>
      </c>
      <c r="AM28">
        <v>0</v>
      </c>
      <c r="AN28">
        <v>0.70011599999999996</v>
      </c>
      <c r="AO28">
        <v>0</v>
      </c>
      <c r="AP28">
        <v>0.37011899999999998</v>
      </c>
      <c r="AQ28">
        <v>44.960397</v>
      </c>
      <c r="AR28">
        <v>34.024397</v>
      </c>
      <c r="AS28">
        <v>4.5344670000000002</v>
      </c>
      <c r="AT28">
        <v>14.4465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2170.1892439999997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396.79719999999998</v>
      </c>
      <c r="L29">
        <v>343.82670000000002</v>
      </c>
      <c r="M29">
        <v>88.605199999999996</v>
      </c>
      <c r="N29">
        <v>56.880685999999997</v>
      </c>
      <c r="O29">
        <v>119.102363</v>
      </c>
      <c r="P29">
        <v>120.953321</v>
      </c>
      <c r="Q29">
        <v>8.623507</v>
      </c>
      <c r="R29">
        <v>38.986539</v>
      </c>
      <c r="S29">
        <v>17.675785999999999</v>
      </c>
      <c r="T29">
        <v>0</v>
      </c>
      <c r="U29">
        <v>403.317387</v>
      </c>
      <c r="V29">
        <v>17.47073</v>
      </c>
      <c r="W29">
        <v>33.515214999999998</v>
      </c>
      <c r="X29">
        <v>142.07229799999999</v>
      </c>
      <c r="Y29">
        <v>0</v>
      </c>
      <c r="Z29">
        <v>12.560364999999999</v>
      </c>
      <c r="AA29">
        <v>26.629715000000001</v>
      </c>
      <c r="AB29">
        <v>25.804627</v>
      </c>
      <c r="AC29">
        <v>27.990390000000001</v>
      </c>
      <c r="AD29">
        <v>26.396749</v>
      </c>
      <c r="AE29">
        <v>47.612347</v>
      </c>
      <c r="AF29">
        <v>36.085431</v>
      </c>
      <c r="AG29">
        <v>0</v>
      </c>
      <c r="AH29">
        <v>132.248076</v>
      </c>
      <c r="AI29">
        <v>3.6780789999999999</v>
      </c>
      <c r="AJ29">
        <v>0</v>
      </c>
      <c r="AK29">
        <v>52.431260000000002</v>
      </c>
      <c r="AL29">
        <v>6.7147329999999998</v>
      </c>
      <c r="AM29">
        <v>0</v>
      </c>
      <c r="AN29">
        <v>0.70011599999999996</v>
      </c>
      <c r="AO29">
        <v>0</v>
      </c>
      <c r="AP29">
        <v>0.37011899999999998</v>
      </c>
      <c r="AQ29">
        <v>44.960397</v>
      </c>
      <c r="AR29">
        <v>34.024397</v>
      </c>
      <c r="AS29">
        <v>4.5344670000000002</v>
      </c>
      <c r="AT29">
        <v>14.4465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2285.0146999999993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444.9522</v>
      </c>
      <c r="L30">
        <v>403.53890000000001</v>
      </c>
      <c r="M30">
        <v>88.605199999999996</v>
      </c>
      <c r="N30">
        <v>56.880685999999997</v>
      </c>
      <c r="O30">
        <v>119.102363</v>
      </c>
      <c r="P30">
        <v>120.953321</v>
      </c>
      <c r="Q30">
        <v>9.3331130000000009</v>
      </c>
      <c r="R30">
        <v>40.825904999999999</v>
      </c>
      <c r="S30">
        <v>17.904510999999999</v>
      </c>
      <c r="T30">
        <v>0</v>
      </c>
      <c r="U30">
        <v>403.317387</v>
      </c>
      <c r="V30">
        <v>17.47073</v>
      </c>
      <c r="W30">
        <v>33.515214999999998</v>
      </c>
      <c r="X30">
        <v>142.07229799999999</v>
      </c>
      <c r="Y30">
        <v>0</v>
      </c>
      <c r="Z30">
        <v>12.560364999999999</v>
      </c>
      <c r="AA30">
        <v>26.629715000000001</v>
      </c>
      <c r="AB30">
        <v>25.804627</v>
      </c>
      <c r="AC30">
        <v>27.990390000000001</v>
      </c>
      <c r="AD30">
        <v>26.396749</v>
      </c>
      <c r="AE30">
        <v>47.612347</v>
      </c>
      <c r="AF30">
        <v>36.085431</v>
      </c>
      <c r="AG30">
        <v>0</v>
      </c>
      <c r="AH30">
        <v>132.248076</v>
      </c>
      <c r="AI30">
        <v>15.747082000000001</v>
      </c>
      <c r="AJ30">
        <v>0</v>
      </c>
      <c r="AK30">
        <v>52.431260000000002</v>
      </c>
      <c r="AL30">
        <v>53.717866000000001</v>
      </c>
      <c r="AM30">
        <v>0</v>
      </c>
      <c r="AN30">
        <v>0.70011599999999996</v>
      </c>
      <c r="AO30">
        <v>0</v>
      </c>
      <c r="AP30">
        <v>0.37011899999999998</v>
      </c>
      <c r="AQ30">
        <v>44.960397</v>
      </c>
      <c r="AR30">
        <v>3.1897869999999999</v>
      </c>
      <c r="AS30">
        <v>4.5344670000000002</v>
      </c>
      <c r="AT30">
        <v>14.4465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2423.8971229999988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493.10719999999998</v>
      </c>
      <c r="L31">
        <v>470.95589999999999</v>
      </c>
      <c r="M31">
        <v>88.605199999999996</v>
      </c>
      <c r="N31">
        <v>56.880685999999997</v>
      </c>
      <c r="O31">
        <v>119.102363</v>
      </c>
      <c r="P31">
        <v>120.953321</v>
      </c>
      <c r="Q31">
        <v>9.3331130000000009</v>
      </c>
      <c r="R31">
        <v>40.825904999999999</v>
      </c>
      <c r="S31">
        <v>17.904510999999999</v>
      </c>
      <c r="T31">
        <v>0</v>
      </c>
      <c r="U31">
        <v>403.317387</v>
      </c>
      <c r="V31">
        <v>17.47073</v>
      </c>
      <c r="W31">
        <v>33.515214999999998</v>
      </c>
      <c r="X31">
        <v>142.07229799999999</v>
      </c>
      <c r="Y31">
        <v>0</v>
      </c>
      <c r="Z31">
        <v>12.560364999999999</v>
      </c>
      <c r="AA31">
        <v>26.629715000000001</v>
      </c>
      <c r="AB31">
        <v>25.804627</v>
      </c>
      <c r="AC31">
        <v>27.990390000000001</v>
      </c>
      <c r="AD31">
        <v>26.396749</v>
      </c>
      <c r="AE31">
        <v>47.612347</v>
      </c>
      <c r="AF31">
        <v>36.085431</v>
      </c>
      <c r="AG31">
        <v>0</v>
      </c>
      <c r="AH31">
        <v>132.248076</v>
      </c>
      <c r="AI31">
        <v>15.747082000000001</v>
      </c>
      <c r="AJ31">
        <v>0</v>
      </c>
      <c r="AK31">
        <v>52.431260000000002</v>
      </c>
      <c r="AL31">
        <v>53.717866000000001</v>
      </c>
      <c r="AM31">
        <v>0</v>
      </c>
      <c r="AN31">
        <v>0.70011599999999996</v>
      </c>
      <c r="AO31">
        <v>0</v>
      </c>
      <c r="AP31">
        <v>0.37011899999999998</v>
      </c>
      <c r="AQ31">
        <v>44.960397</v>
      </c>
      <c r="AR31">
        <v>3.1897869999999999</v>
      </c>
      <c r="AS31">
        <v>4.5344670000000002</v>
      </c>
      <c r="AT31">
        <v>14.4465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2539.4691229999989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610.99063999999998</v>
      </c>
      <c r="L32">
        <v>554.348072</v>
      </c>
      <c r="M32">
        <v>88.605199999999996</v>
      </c>
      <c r="N32">
        <v>56.880685999999997</v>
      </c>
      <c r="O32">
        <v>119.102363</v>
      </c>
      <c r="P32">
        <v>120.953321</v>
      </c>
      <c r="Q32">
        <v>10.285907999999999</v>
      </c>
      <c r="R32">
        <v>40.825904999999999</v>
      </c>
      <c r="S32">
        <v>24.119066</v>
      </c>
      <c r="T32">
        <v>0</v>
      </c>
      <c r="U32">
        <v>403.317387</v>
      </c>
      <c r="V32">
        <v>17.47073</v>
      </c>
      <c r="W32">
        <v>33.515214999999998</v>
      </c>
      <c r="X32">
        <v>142.07229799999999</v>
      </c>
      <c r="Y32">
        <v>0</v>
      </c>
      <c r="Z32">
        <v>12.560364999999999</v>
      </c>
      <c r="AA32">
        <v>26.629715000000001</v>
      </c>
      <c r="AB32">
        <v>25.804627</v>
      </c>
      <c r="AC32">
        <v>27.990390000000001</v>
      </c>
      <c r="AD32">
        <v>26.396749</v>
      </c>
      <c r="AE32">
        <v>47.612347</v>
      </c>
      <c r="AF32">
        <v>36.085431</v>
      </c>
      <c r="AG32">
        <v>0</v>
      </c>
      <c r="AH32">
        <v>135.16665499999999</v>
      </c>
      <c r="AI32">
        <v>15.747082000000001</v>
      </c>
      <c r="AJ32">
        <v>0</v>
      </c>
      <c r="AK32">
        <v>52.431260000000002</v>
      </c>
      <c r="AL32">
        <v>53.717866000000001</v>
      </c>
      <c r="AM32">
        <v>0</v>
      </c>
      <c r="AN32">
        <v>0.70011599999999996</v>
      </c>
      <c r="AO32">
        <v>0</v>
      </c>
      <c r="AP32">
        <v>0.37011899999999998</v>
      </c>
      <c r="AQ32">
        <v>44.960397</v>
      </c>
      <c r="AR32">
        <v>3.1897869999999999</v>
      </c>
      <c r="AS32">
        <v>4.5344670000000002</v>
      </c>
      <c r="AT32">
        <v>14.4465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2750.8306639999992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657.92166199999997</v>
      </c>
      <c r="L33">
        <v>629.05117299999995</v>
      </c>
      <c r="M33">
        <v>88.605199999999996</v>
      </c>
      <c r="N33">
        <v>56.880685999999997</v>
      </c>
      <c r="O33">
        <v>119.102363</v>
      </c>
      <c r="P33">
        <v>120.953321</v>
      </c>
      <c r="Q33">
        <v>10.509164</v>
      </c>
      <c r="R33">
        <v>40.827924000000003</v>
      </c>
      <c r="S33">
        <v>25.417085</v>
      </c>
      <c r="T33">
        <v>0</v>
      </c>
      <c r="U33">
        <v>403.317387</v>
      </c>
      <c r="V33">
        <v>17.470956000000001</v>
      </c>
      <c r="W33">
        <v>31.568491999999999</v>
      </c>
      <c r="X33">
        <v>142.07229799999999</v>
      </c>
      <c r="Y33">
        <v>0</v>
      </c>
      <c r="Z33">
        <v>12.560364999999999</v>
      </c>
      <c r="AA33">
        <v>13.530939</v>
      </c>
      <c r="AB33">
        <v>25.804627</v>
      </c>
      <c r="AC33">
        <v>27.990390000000001</v>
      </c>
      <c r="AD33">
        <v>17.597833000000001</v>
      </c>
      <c r="AE33">
        <v>47.612347</v>
      </c>
      <c r="AF33">
        <v>36.085431</v>
      </c>
      <c r="AG33">
        <v>0</v>
      </c>
      <c r="AH33">
        <v>109.446684</v>
      </c>
      <c r="AI33">
        <v>15.747082000000001</v>
      </c>
      <c r="AJ33">
        <v>0</v>
      </c>
      <c r="AK33">
        <v>52.431260000000002</v>
      </c>
      <c r="AL33">
        <v>53.717866000000001</v>
      </c>
      <c r="AM33">
        <v>0</v>
      </c>
      <c r="AN33">
        <v>0.70011599999999996</v>
      </c>
      <c r="AO33">
        <v>0</v>
      </c>
      <c r="AP33">
        <v>0.37011899999999998</v>
      </c>
      <c r="AQ33">
        <v>44.960397</v>
      </c>
      <c r="AR33">
        <v>3.1897869999999999</v>
      </c>
      <c r="AS33">
        <v>4.5344670000000002</v>
      </c>
      <c r="AT33">
        <v>14.4465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2824.4239209999992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657.92166199999997</v>
      </c>
      <c r="L34">
        <v>629.05117299999995</v>
      </c>
      <c r="M34">
        <v>88.605199999999996</v>
      </c>
      <c r="N34">
        <v>56.880685999999997</v>
      </c>
      <c r="O34">
        <v>119.102363</v>
      </c>
      <c r="P34">
        <v>120.953321</v>
      </c>
      <c r="Q34">
        <v>10.509164</v>
      </c>
      <c r="R34">
        <v>40.827924000000003</v>
      </c>
      <c r="S34">
        <v>25.417085</v>
      </c>
      <c r="T34">
        <v>0</v>
      </c>
      <c r="U34">
        <v>403.317387</v>
      </c>
      <c r="V34">
        <v>17.470956000000001</v>
      </c>
      <c r="W34">
        <v>31.568491999999999</v>
      </c>
      <c r="X34">
        <v>142.07229799999999</v>
      </c>
      <c r="Y34">
        <v>0</v>
      </c>
      <c r="Z34">
        <v>0</v>
      </c>
      <c r="AA34">
        <v>13.530939</v>
      </c>
      <c r="AB34">
        <v>25.368131000000002</v>
      </c>
      <c r="AC34">
        <v>1.2264120000000001</v>
      </c>
      <c r="AD34">
        <v>17.597833000000001</v>
      </c>
      <c r="AE34">
        <v>47.612347</v>
      </c>
      <c r="AF34">
        <v>17.093098999999999</v>
      </c>
      <c r="AG34">
        <v>0</v>
      </c>
      <c r="AH34">
        <v>72.964455999999998</v>
      </c>
      <c r="AI34">
        <v>15.747082000000001</v>
      </c>
      <c r="AJ34">
        <v>0</v>
      </c>
      <c r="AK34">
        <v>52.431260000000002</v>
      </c>
      <c r="AL34">
        <v>53.717866000000001</v>
      </c>
      <c r="AM34">
        <v>0</v>
      </c>
      <c r="AN34">
        <v>0.70011599999999996</v>
      </c>
      <c r="AO34">
        <v>0</v>
      </c>
      <c r="AP34">
        <v>0.37011899999999998</v>
      </c>
      <c r="AQ34">
        <v>44.960397</v>
      </c>
      <c r="AR34">
        <v>3.1897869999999999</v>
      </c>
      <c r="AS34">
        <v>4.5344670000000002</v>
      </c>
      <c r="AT34">
        <v>14.4465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2729.1885219999999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657.92166199999997</v>
      </c>
      <c r="L35">
        <v>629.05117299999995</v>
      </c>
      <c r="M35">
        <v>88.605199999999996</v>
      </c>
      <c r="N35">
        <v>56.880685999999997</v>
      </c>
      <c r="O35">
        <v>119.102363</v>
      </c>
      <c r="P35">
        <v>120.953321</v>
      </c>
      <c r="Q35">
        <v>10.509164</v>
      </c>
      <c r="R35">
        <v>40.827924000000003</v>
      </c>
      <c r="S35">
        <v>25.417085</v>
      </c>
      <c r="T35">
        <v>0</v>
      </c>
      <c r="U35">
        <v>403.317387</v>
      </c>
      <c r="V35">
        <v>17.470956000000001</v>
      </c>
      <c r="W35">
        <v>31.568491999999999</v>
      </c>
      <c r="X35">
        <v>142.07229799999999</v>
      </c>
      <c r="Y35">
        <v>0</v>
      </c>
      <c r="Z35">
        <v>0</v>
      </c>
      <c r="AA35">
        <v>8.3693390000000001</v>
      </c>
      <c r="AB35">
        <v>25.368131000000002</v>
      </c>
      <c r="AC35">
        <v>0</v>
      </c>
      <c r="AD35">
        <v>8.7989160000000002</v>
      </c>
      <c r="AE35">
        <v>31.741565000000001</v>
      </c>
      <c r="AF35">
        <v>8.5465490000000006</v>
      </c>
      <c r="AG35">
        <v>0</v>
      </c>
      <c r="AH35">
        <v>54.723342000000002</v>
      </c>
      <c r="AI35">
        <v>3.6780789999999999</v>
      </c>
      <c r="AJ35">
        <v>0</v>
      </c>
      <c r="AK35">
        <v>52.431260000000002</v>
      </c>
      <c r="AL35">
        <v>6.7147329999999998</v>
      </c>
      <c r="AM35">
        <v>0</v>
      </c>
      <c r="AN35">
        <v>0.70011599999999996</v>
      </c>
      <c r="AO35">
        <v>0</v>
      </c>
      <c r="AP35">
        <v>0.37011899999999998</v>
      </c>
      <c r="AQ35">
        <v>44.960397</v>
      </c>
      <c r="AR35">
        <v>3.1897869999999999</v>
      </c>
      <c r="AS35">
        <v>4.5344670000000002</v>
      </c>
      <c r="AT35">
        <v>14.4465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2612.2710109999989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657.92166199999997</v>
      </c>
      <c r="L36">
        <v>629.05117299999995</v>
      </c>
      <c r="M36">
        <v>88.605199999999996</v>
      </c>
      <c r="N36">
        <v>56.880685999999997</v>
      </c>
      <c r="O36">
        <v>119.102363</v>
      </c>
      <c r="P36">
        <v>120.953321</v>
      </c>
      <c r="Q36">
        <v>10.509164</v>
      </c>
      <c r="R36">
        <v>40.827924000000003</v>
      </c>
      <c r="S36">
        <v>25.417085</v>
      </c>
      <c r="T36">
        <v>0</v>
      </c>
      <c r="U36">
        <v>403.317387</v>
      </c>
      <c r="V36">
        <v>17.470956000000001</v>
      </c>
      <c r="W36">
        <v>31.568491999999999</v>
      </c>
      <c r="X36">
        <v>142.07229799999999</v>
      </c>
      <c r="Y36">
        <v>0</v>
      </c>
      <c r="Z36">
        <v>0</v>
      </c>
      <c r="AA36">
        <v>0</v>
      </c>
      <c r="AB36">
        <v>12.684066</v>
      </c>
      <c r="AC36">
        <v>0</v>
      </c>
      <c r="AD36">
        <v>0</v>
      </c>
      <c r="AE36">
        <v>31.741565000000001</v>
      </c>
      <c r="AF36">
        <v>8.5465490000000006</v>
      </c>
      <c r="AG36">
        <v>0</v>
      </c>
      <c r="AH36">
        <v>32.834004999999998</v>
      </c>
      <c r="AI36">
        <v>0</v>
      </c>
      <c r="AJ36">
        <v>0</v>
      </c>
      <c r="AK36">
        <v>52.431260000000002</v>
      </c>
      <c r="AL36">
        <v>1.3429469999999999</v>
      </c>
      <c r="AM36">
        <v>0</v>
      </c>
      <c r="AN36">
        <v>0.70011599999999996</v>
      </c>
      <c r="AO36">
        <v>0</v>
      </c>
      <c r="AP36">
        <v>0.37011899999999998</v>
      </c>
      <c r="AQ36">
        <v>44.960397</v>
      </c>
      <c r="AR36">
        <v>3.1897869999999999</v>
      </c>
      <c r="AS36">
        <v>4.5344670000000002</v>
      </c>
      <c r="AT36">
        <v>14.4465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2551.4794889999994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657.92166199999997</v>
      </c>
      <c r="L37">
        <v>629.05117299999995</v>
      </c>
      <c r="M37">
        <v>88.605199999999996</v>
      </c>
      <c r="N37">
        <v>56.880685999999997</v>
      </c>
      <c r="O37">
        <v>119.102363</v>
      </c>
      <c r="P37">
        <v>120.953321</v>
      </c>
      <c r="Q37">
        <v>10.509164</v>
      </c>
      <c r="R37">
        <v>40.827924000000003</v>
      </c>
      <c r="S37">
        <v>25.417085</v>
      </c>
      <c r="T37">
        <v>0</v>
      </c>
      <c r="U37">
        <v>403.317387</v>
      </c>
      <c r="V37">
        <v>17.470956000000001</v>
      </c>
      <c r="W37">
        <v>31.568491999999999</v>
      </c>
      <c r="X37">
        <v>142.07229799999999</v>
      </c>
      <c r="Y37">
        <v>0</v>
      </c>
      <c r="Z37">
        <v>0</v>
      </c>
      <c r="AA37">
        <v>0</v>
      </c>
      <c r="AB37">
        <v>12.684066</v>
      </c>
      <c r="AC37">
        <v>0</v>
      </c>
      <c r="AD37">
        <v>0</v>
      </c>
      <c r="AE37">
        <v>15.870782</v>
      </c>
      <c r="AF37">
        <v>8.5465490000000006</v>
      </c>
      <c r="AG37">
        <v>0</v>
      </c>
      <c r="AH37">
        <v>16.417003000000001</v>
      </c>
      <c r="AI37">
        <v>0</v>
      </c>
      <c r="AJ37">
        <v>0</v>
      </c>
      <c r="AK37">
        <v>52.431260000000002</v>
      </c>
      <c r="AL37">
        <v>1.3429469999999999</v>
      </c>
      <c r="AM37">
        <v>0</v>
      </c>
      <c r="AN37">
        <v>0.70011599999999996</v>
      </c>
      <c r="AO37">
        <v>0</v>
      </c>
      <c r="AP37">
        <v>0.37011899999999998</v>
      </c>
      <c r="AQ37">
        <v>44.960397</v>
      </c>
      <c r="AR37">
        <v>3.1897869999999999</v>
      </c>
      <c r="AS37">
        <v>4.5344670000000002</v>
      </c>
      <c r="AT37">
        <v>14.4465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2519.1917039999994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657.92166199999997</v>
      </c>
      <c r="L38">
        <v>629.05117299999995</v>
      </c>
      <c r="M38">
        <v>88.605199999999996</v>
      </c>
      <c r="N38">
        <v>56.880685999999997</v>
      </c>
      <c r="O38">
        <v>119.102363</v>
      </c>
      <c r="P38">
        <v>120.953321</v>
      </c>
      <c r="Q38">
        <v>10.509164</v>
      </c>
      <c r="R38">
        <v>40.827924000000003</v>
      </c>
      <c r="S38">
        <v>25.417085</v>
      </c>
      <c r="T38">
        <v>0</v>
      </c>
      <c r="U38">
        <v>403.317387</v>
      </c>
      <c r="V38">
        <v>17.470956000000001</v>
      </c>
      <c r="W38">
        <v>31.568491999999999</v>
      </c>
      <c r="X38">
        <v>142.07229799999999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15.870782</v>
      </c>
      <c r="AF38">
        <v>8.5465490000000006</v>
      </c>
      <c r="AG38">
        <v>0</v>
      </c>
      <c r="AH38">
        <v>0</v>
      </c>
      <c r="AI38">
        <v>0</v>
      </c>
      <c r="AJ38">
        <v>0</v>
      </c>
      <c r="AK38">
        <v>52.431260000000002</v>
      </c>
      <c r="AL38">
        <v>1.3429469999999999</v>
      </c>
      <c r="AM38">
        <v>0</v>
      </c>
      <c r="AN38">
        <v>0.70011599999999996</v>
      </c>
      <c r="AO38">
        <v>0</v>
      </c>
      <c r="AP38">
        <v>0.37011899999999998</v>
      </c>
      <c r="AQ38">
        <v>44.960397</v>
      </c>
      <c r="AR38">
        <v>3.1897869999999999</v>
      </c>
      <c r="AS38">
        <v>4.5344670000000002</v>
      </c>
      <c r="AT38">
        <v>14.4465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2490.0906349999996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657.92166199999997</v>
      </c>
      <c r="L39">
        <v>629.05117299999995</v>
      </c>
      <c r="M39">
        <v>88.605199999999996</v>
      </c>
      <c r="N39">
        <v>56.880685999999997</v>
      </c>
      <c r="O39">
        <v>119.102363</v>
      </c>
      <c r="P39">
        <v>120.953321</v>
      </c>
      <c r="Q39">
        <v>10.509164</v>
      </c>
      <c r="R39">
        <v>40.827924000000003</v>
      </c>
      <c r="S39">
        <v>25.417085</v>
      </c>
      <c r="T39">
        <v>0</v>
      </c>
      <c r="U39">
        <v>403.317387</v>
      </c>
      <c r="V39">
        <v>17.470956000000001</v>
      </c>
      <c r="W39">
        <v>31.568491999999999</v>
      </c>
      <c r="X39">
        <v>142.07229799999999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15.870782</v>
      </c>
      <c r="AF39">
        <v>8.5465490000000006</v>
      </c>
      <c r="AG39">
        <v>0</v>
      </c>
      <c r="AH39">
        <v>0</v>
      </c>
      <c r="AI39">
        <v>0</v>
      </c>
      <c r="AJ39">
        <v>0</v>
      </c>
      <c r="AK39">
        <v>52.431260000000002</v>
      </c>
      <c r="AL39">
        <v>1.3429469999999999</v>
      </c>
      <c r="AM39">
        <v>0</v>
      </c>
      <c r="AN39">
        <v>0.70011599999999996</v>
      </c>
      <c r="AO39">
        <v>0</v>
      </c>
      <c r="AP39">
        <v>0</v>
      </c>
      <c r="AQ39">
        <v>44.960397</v>
      </c>
      <c r="AR39">
        <v>3.1897869999999999</v>
      </c>
      <c r="AS39">
        <v>4.5344670000000002</v>
      </c>
      <c r="AT39">
        <v>14.4465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2489.7205159999994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657.92166199999997</v>
      </c>
      <c r="L40">
        <v>629.05117299999995</v>
      </c>
      <c r="M40">
        <v>88.605199999999996</v>
      </c>
      <c r="N40">
        <v>56.880685999999997</v>
      </c>
      <c r="O40">
        <v>119.102363</v>
      </c>
      <c r="P40">
        <v>120.953321</v>
      </c>
      <c r="Q40">
        <v>10.509164</v>
      </c>
      <c r="R40">
        <v>40.827924000000003</v>
      </c>
      <c r="S40">
        <v>25.417085</v>
      </c>
      <c r="T40">
        <v>0</v>
      </c>
      <c r="U40">
        <v>403.317387</v>
      </c>
      <c r="V40">
        <v>17.470956000000001</v>
      </c>
      <c r="W40">
        <v>31.568491999999999</v>
      </c>
      <c r="X40">
        <v>142.07229799999999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15.870782</v>
      </c>
      <c r="AF40">
        <v>8.5465490000000006</v>
      </c>
      <c r="AG40">
        <v>0</v>
      </c>
      <c r="AH40">
        <v>0</v>
      </c>
      <c r="AI40">
        <v>0</v>
      </c>
      <c r="AJ40">
        <v>0</v>
      </c>
      <c r="AK40">
        <v>52.431260000000002</v>
      </c>
      <c r="AL40">
        <v>1.3429469999999999</v>
      </c>
      <c r="AM40">
        <v>0</v>
      </c>
      <c r="AN40">
        <v>0.70011599999999996</v>
      </c>
      <c r="AO40">
        <v>0</v>
      </c>
      <c r="AP40">
        <v>0</v>
      </c>
      <c r="AQ40">
        <v>29.973597999999999</v>
      </c>
      <c r="AR40">
        <v>3.1897869999999999</v>
      </c>
      <c r="AS40">
        <v>4.5344670000000002</v>
      </c>
      <c r="AT40">
        <v>14.4465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2474.7337169999996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657.92166199999997</v>
      </c>
      <c r="L41">
        <v>629.05117299999995</v>
      </c>
      <c r="M41">
        <v>88.605199999999996</v>
      </c>
      <c r="N41">
        <v>56.880685999999997</v>
      </c>
      <c r="O41">
        <v>119.102363</v>
      </c>
      <c r="P41">
        <v>120.953321</v>
      </c>
      <c r="Q41">
        <v>10.509164</v>
      </c>
      <c r="R41">
        <v>40.827924000000003</v>
      </c>
      <c r="S41">
        <v>25.417085</v>
      </c>
      <c r="T41">
        <v>0</v>
      </c>
      <c r="U41">
        <v>403.317387</v>
      </c>
      <c r="V41">
        <v>17.470956000000001</v>
      </c>
      <c r="W41">
        <v>31.568491999999999</v>
      </c>
      <c r="X41">
        <v>142.07229799999999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8.5465490000000006</v>
      </c>
      <c r="AG41">
        <v>0</v>
      </c>
      <c r="AH41">
        <v>0</v>
      </c>
      <c r="AI41">
        <v>0</v>
      </c>
      <c r="AJ41">
        <v>0</v>
      </c>
      <c r="AK41">
        <v>52.431260000000002</v>
      </c>
      <c r="AL41">
        <v>1.3429469999999999</v>
      </c>
      <c r="AM41">
        <v>0</v>
      </c>
      <c r="AN41">
        <v>0.70011599999999996</v>
      </c>
      <c r="AO41">
        <v>0</v>
      </c>
      <c r="AP41">
        <v>0</v>
      </c>
      <c r="AQ41">
        <v>29.973597999999999</v>
      </c>
      <c r="AR41">
        <v>3.1897869999999999</v>
      </c>
      <c r="AS41">
        <v>6.477811</v>
      </c>
      <c r="AT41">
        <v>14.4465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2460.8062789999999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657.92166199999997</v>
      </c>
      <c r="L42">
        <v>629.05117299999995</v>
      </c>
      <c r="M42">
        <v>88.605199999999996</v>
      </c>
      <c r="N42">
        <v>56.880685999999997</v>
      </c>
      <c r="O42">
        <v>119.102363</v>
      </c>
      <c r="P42">
        <v>120.953321</v>
      </c>
      <c r="Q42">
        <v>10.509164</v>
      </c>
      <c r="R42">
        <v>40.827924000000003</v>
      </c>
      <c r="S42">
        <v>25.417085</v>
      </c>
      <c r="T42">
        <v>0</v>
      </c>
      <c r="U42">
        <v>403.317387</v>
      </c>
      <c r="V42">
        <v>17.470956000000001</v>
      </c>
      <c r="W42">
        <v>31.568491999999999</v>
      </c>
      <c r="X42">
        <v>142.07229799999999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8.5465490000000006</v>
      </c>
      <c r="AG42">
        <v>0</v>
      </c>
      <c r="AH42">
        <v>0</v>
      </c>
      <c r="AI42">
        <v>0</v>
      </c>
      <c r="AJ42">
        <v>0</v>
      </c>
      <c r="AK42">
        <v>52.431260000000002</v>
      </c>
      <c r="AL42">
        <v>1.3429469999999999</v>
      </c>
      <c r="AM42">
        <v>0</v>
      </c>
      <c r="AN42">
        <v>0.70011599999999996</v>
      </c>
      <c r="AO42">
        <v>0</v>
      </c>
      <c r="AP42">
        <v>0</v>
      </c>
      <c r="AQ42">
        <v>29.973597999999999</v>
      </c>
      <c r="AR42">
        <v>3.1897869999999999</v>
      </c>
      <c r="AS42">
        <v>16.064969999999999</v>
      </c>
      <c r="AT42">
        <v>14.4465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2470.3934379999996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657.92166199999997</v>
      </c>
      <c r="L43">
        <v>629.05117299999995</v>
      </c>
      <c r="M43">
        <v>88.605199999999996</v>
      </c>
      <c r="N43">
        <v>56.880685999999997</v>
      </c>
      <c r="O43">
        <v>119.102363</v>
      </c>
      <c r="P43">
        <v>120.953321</v>
      </c>
      <c r="Q43">
        <v>10.509164</v>
      </c>
      <c r="R43">
        <v>40.827924000000003</v>
      </c>
      <c r="S43">
        <v>25.417085</v>
      </c>
      <c r="T43">
        <v>0</v>
      </c>
      <c r="U43">
        <v>403.317387</v>
      </c>
      <c r="V43">
        <v>17.470956000000001</v>
      </c>
      <c r="W43">
        <v>31.568491999999999</v>
      </c>
      <c r="X43">
        <v>142.07229799999999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8.5465490000000006</v>
      </c>
      <c r="AG43">
        <v>0</v>
      </c>
      <c r="AH43">
        <v>0</v>
      </c>
      <c r="AI43">
        <v>0</v>
      </c>
      <c r="AJ43">
        <v>0</v>
      </c>
      <c r="AK43">
        <v>52.431260000000002</v>
      </c>
      <c r="AL43">
        <v>1.3429469999999999</v>
      </c>
      <c r="AM43">
        <v>0</v>
      </c>
      <c r="AN43">
        <v>0.70011599999999996</v>
      </c>
      <c r="AO43">
        <v>0</v>
      </c>
      <c r="AP43">
        <v>0</v>
      </c>
      <c r="AQ43">
        <v>26.575780999999999</v>
      </c>
      <c r="AR43">
        <v>34.024397</v>
      </c>
      <c r="AS43">
        <v>16.064969999999999</v>
      </c>
      <c r="AT43">
        <v>14.4465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2497.8302309999999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657.92166199999997</v>
      </c>
      <c r="L44">
        <v>629.05117299999995</v>
      </c>
      <c r="M44">
        <v>88.605199999999996</v>
      </c>
      <c r="N44">
        <v>56.880685999999997</v>
      </c>
      <c r="O44">
        <v>119.102363</v>
      </c>
      <c r="P44">
        <v>120.953321</v>
      </c>
      <c r="Q44">
        <v>10.509164</v>
      </c>
      <c r="R44">
        <v>40.827924000000003</v>
      </c>
      <c r="S44">
        <v>25.417085</v>
      </c>
      <c r="T44">
        <v>0</v>
      </c>
      <c r="U44">
        <v>403.317387</v>
      </c>
      <c r="V44">
        <v>17.470956000000001</v>
      </c>
      <c r="W44">
        <v>31.568491999999999</v>
      </c>
      <c r="X44">
        <v>142.07229799999999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8.5465490000000006</v>
      </c>
      <c r="AG44">
        <v>0</v>
      </c>
      <c r="AH44">
        <v>0</v>
      </c>
      <c r="AI44">
        <v>0</v>
      </c>
      <c r="AJ44">
        <v>0</v>
      </c>
      <c r="AK44">
        <v>52.431260000000002</v>
      </c>
      <c r="AL44">
        <v>1.3429469999999999</v>
      </c>
      <c r="AM44">
        <v>0</v>
      </c>
      <c r="AN44">
        <v>0.70011599999999996</v>
      </c>
      <c r="AO44">
        <v>0</v>
      </c>
      <c r="AP44">
        <v>0</v>
      </c>
      <c r="AQ44">
        <v>14.986799</v>
      </c>
      <c r="AR44">
        <v>34.024397</v>
      </c>
      <c r="AS44">
        <v>16.064969999999999</v>
      </c>
      <c r="AT44">
        <v>14.4465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2486.2412489999997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657.92166199999997</v>
      </c>
      <c r="L45">
        <v>629.05117299999995</v>
      </c>
      <c r="M45">
        <v>88.605199999999996</v>
      </c>
      <c r="N45">
        <v>56.880685999999997</v>
      </c>
      <c r="O45">
        <v>119.102363</v>
      </c>
      <c r="P45">
        <v>120.953321</v>
      </c>
      <c r="Q45">
        <v>10.509164</v>
      </c>
      <c r="R45">
        <v>40.827924000000003</v>
      </c>
      <c r="S45">
        <v>25.417085</v>
      </c>
      <c r="T45">
        <v>0</v>
      </c>
      <c r="U45">
        <v>403.317387</v>
      </c>
      <c r="V45">
        <v>17.470956000000001</v>
      </c>
      <c r="W45">
        <v>31.568491999999999</v>
      </c>
      <c r="X45">
        <v>142.07229799999999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8.5465490000000006</v>
      </c>
      <c r="AG45">
        <v>0</v>
      </c>
      <c r="AH45">
        <v>0</v>
      </c>
      <c r="AI45">
        <v>0</v>
      </c>
      <c r="AJ45">
        <v>0</v>
      </c>
      <c r="AK45">
        <v>52.431260000000002</v>
      </c>
      <c r="AL45">
        <v>1.3429469999999999</v>
      </c>
      <c r="AM45">
        <v>0</v>
      </c>
      <c r="AN45">
        <v>0.70011599999999996</v>
      </c>
      <c r="AO45">
        <v>0</v>
      </c>
      <c r="AP45">
        <v>0</v>
      </c>
      <c r="AQ45">
        <v>14.986799</v>
      </c>
      <c r="AR45">
        <v>2.658156</v>
      </c>
      <c r="AS45">
        <v>16.064969999999999</v>
      </c>
      <c r="AT45">
        <v>14.4465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2454.8750079999995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657.92166199999997</v>
      </c>
      <c r="L46">
        <v>629.05117299999995</v>
      </c>
      <c r="M46">
        <v>88.605199999999996</v>
      </c>
      <c r="N46">
        <v>56.880685999999997</v>
      </c>
      <c r="O46">
        <v>119.102363</v>
      </c>
      <c r="P46">
        <v>120.953321</v>
      </c>
      <c r="Q46">
        <v>10.509164</v>
      </c>
      <c r="R46">
        <v>40.827924000000003</v>
      </c>
      <c r="S46">
        <v>25.417085</v>
      </c>
      <c r="T46">
        <v>0</v>
      </c>
      <c r="U46">
        <v>403.317387</v>
      </c>
      <c r="V46">
        <v>17.470956000000001</v>
      </c>
      <c r="W46">
        <v>31.568491999999999</v>
      </c>
      <c r="X46">
        <v>142.07229799999999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0</v>
      </c>
      <c r="AH46">
        <v>0</v>
      </c>
      <c r="AI46">
        <v>0</v>
      </c>
      <c r="AJ46">
        <v>0</v>
      </c>
      <c r="AK46">
        <v>52.431260000000002</v>
      </c>
      <c r="AL46">
        <v>1.3429469999999999</v>
      </c>
      <c r="AM46">
        <v>0</v>
      </c>
      <c r="AN46">
        <v>0.70011599999999996</v>
      </c>
      <c r="AO46">
        <v>0</v>
      </c>
      <c r="AP46">
        <v>0</v>
      </c>
      <c r="AQ46">
        <v>0</v>
      </c>
      <c r="AR46">
        <v>2.658156</v>
      </c>
      <c r="AS46">
        <v>6.477811</v>
      </c>
      <c r="AT46">
        <v>14.4465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2430.30105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657.92166199999997</v>
      </c>
      <c r="L47">
        <v>629.05117299999995</v>
      </c>
      <c r="M47">
        <v>88.605199999999996</v>
      </c>
      <c r="N47">
        <v>56.880685999999997</v>
      </c>
      <c r="O47">
        <v>119.102363</v>
      </c>
      <c r="P47">
        <v>120.953321</v>
      </c>
      <c r="Q47">
        <v>10.509164</v>
      </c>
      <c r="R47">
        <v>40.827924000000003</v>
      </c>
      <c r="S47">
        <v>25.417085</v>
      </c>
      <c r="T47">
        <v>0</v>
      </c>
      <c r="U47">
        <v>403.317387</v>
      </c>
      <c r="V47">
        <v>17.470956000000001</v>
      </c>
      <c r="W47">
        <v>32.369799999999998</v>
      </c>
      <c r="X47">
        <v>142.07229799999999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8.5465490000000006</v>
      </c>
      <c r="AG47">
        <v>13.37168</v>
      </c>
      <c r="AH47">
        <v>0</v>
      </c>
      <c r="AI47">
        <v>0</v>
      </c>
      <c r="AJ47">
        <v>0</v>
      </c>
      <c r="AK47">
        <v>52.431260000000002</v>
      </c>
      <c r="AL47">
        <v>1.3429469999999999</v>
      </c>
      <c r="AM47">
        <v>0</v>
      </c>
      <c r="AN47">
        <v>0.70011599999999996</v>
      </c>
      <c r="AO47">
        <v>0</v>
      </c>
      <c r="AP47">
        <v>0</v>
      </c>
      <c r="AQ47">
        <v>0</v>
      </c>
      <c r="AR47">
        <v>2.658156</v>
      </c>
      <c r="AS47">
        <v>4.5344670000000002</v>
      </c>
      <c r="AT47">
        <v>14.4465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2442.530694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657.92166199999997</v>
      </c>
      <c r="L48">
        <v>629.05117299999995</v>
      </c>
      <c r="M48">
        <v>88.605199999999996</v>
      </c>
      <c r="N48">
        <v>56.880685999999997</v>
      </c>
      <c r="O48">
        <v>119.102363</v>
      </c>
      <c r="P48">
        <v>120.953321</v>
      </c>
      <c r="Q48">
        <v>10.509164</v>
      </c>
      <c r="R48">
        <v>40.827924000000003</v>
      </c>
      <c r="S48">
        <v>25.417085</v>
      </c>
      <c r="T48">
        <v>0</v>
      </c>
      <c r="U48">
        <v>403.317387</v>
      </c>
      <c r="V48">
        <v>17.470956000000001</v>
      </c>
      <c r="W48">
        <v>32.445394</v>
      </c>
      <c r="X48">
        <v>142.07229799999999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8.5465490000000006</v>
      </c>
      <c r="AG48">
        <v>13.37168</v>
      </c>
      <c r="AH48">
        <v>0</v>
      </c>
      <c r="AI48">
        <v>0</v>
      </c>
      <c r="AJ48">
        <v>0</v>
      </c>
      <c r="AK48">
        <v>52.431260000000002</v>
      </c>
      <c r="AL48">
        <v>1.3429469999999999</v>
      </c>
      <c r="AM48">
        <v>0</v>
      </c>
      <c r="AN48">
        <v>0.70011599999999996</v>
      </c>
      <c r="AO48">
        <v>0</v>
      </c>
      <c r="AP48">
        <v>0</v>
      </c>
      <c r="AQ48">
        <v>0</v>
      </c>
      <c r="AR48">
        <v>2.658156</v>
      </c>
      <c r="AS48">
        <v>4.5344670000000002</v>
      </c>
      <c r="AT48">
        <v>14.4465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2442.6062879999999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657.92166199999997</v>
      </c>
      <c r="L49">
        <v>629.05117299999995</v>
      </c>
      <c r="M49">
        <v>88.605199999999996</v>
      </c>
      <c r="N49">
        <v>56.880685999999997</v>
      </c>
      <c r="O49">
        <v>119.102363</v>
      </c>
      <c r="P49">
        <v>120.953321</v>
      </c>
      <c r="Q49">
        <v>10.509164</v>
      </c>
      <c r="R49">
        <v>40.827924000000003</v>
      </c>
      <c r="S49">
        <v>25.417085</v>
      </c>
      <c r="T49">
        <v>0</v>
      </c>
      <c r="U49">
        <v>403.317387</v>
      </c>
      <c r="V49">
        <v>17.470956000000001</v>
      </c>
      <c r="W49">
        <v>32.445394</v>
      </c>
      <c r="X49">
        <v>142.07229799999999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8.5465490000000006</v>
      </c>
      <c r="AG49">
        <v>13.37168</v>
      </c>
      <c r="AH49">
        <v>0</v>
      </c>
      <c r="AI49">
        <v>0</v>
      </c>
      <c r="AJ49">
        <v>0</v>
      </c>
      <c r="AK49">
        <v>52.431260000000002</v>
      </c>
      <c r="AL49">
        <v>1.3429469999999999</v>
      </c>
      <c r="AM49">
        <v>0</v>
      </c>
      <c r="AN49">
        <v>0.70011599999999996</v>
      </c>
      <c r="AO49">
        <v>0</v>
      </c>
      <c r="AP49">
        <v>0</v>
      </c>
      <c r="AQ49">
        <v>0</v>
      </c>
      <c r="AR49">
        <v>2.658156</v>
      </c>
      <c r="AS49">
        <v>4.5344670000000002</v>
      </c>
      <c r="AT49">
        <v>14.4465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2442.6062879999999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650.83514600000001</v>
      </c>
      <c r="L50">
        <v>628.639544</v>
      </c>
      <c r="M50">
        <v>88.605199999999996</v>
      </c>
      <c r="N50">
        <v>56.880685999999997</v>
      </c>
      <c r="O50">
        <v>119.102363</v>
      </c>
      <c r="P50">
        <v>120.953321</v>
      </c>
      <c r="Q50">
        <v>10.019515</v>
      </c>
      <c r="R50">
        <v>40.825904999999999</v>
      </c>
      <c r="S50">
        <v>22.659101</v>
      </c>
      <c r="T50">
        <v>0</v>
      </c>
      <c r="U50">
        <v>403.317387</v>
      </c>
      <c r="V50">
        <v>17.47073</v>
      </c>
      <c r="W50">
        <v>32.445394</v>
      </c>
      <c r="X50">
        <v>142.07229799999999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8.5465490000000006</v>
      </c>
      <c r="AG50">
        <v>13.37168</v>
      </c>
      <c r="AH50">
        <v>0</v>
      </c>
      <c r="AI50">
        <v>0</v>
      </c>
      <c r="AJ50">
        <v>0</v>
      </c>
      <c r="AK50">
        <v>52.431260000000002</v>
      </c>
      <c r="AL50">
        <v>1.3429469999999999</v>
      </c>
      <c r="AM50">
        <v>0</v>
      </c>
      <c r="AN50">
        <v>0.70011599999999996</v>
      </c>
      <c r="AO50">
        <v>0</v>
      </c>
      <c r="AP50">
        <v>0</v>
      </c>
      <c r="AQ50">
        <v>0</v>
      </c>
      <c r="AR50">
        <v>2.658156</v>
      </c>
      <c r="AS50">
        <v>4.5344670000000002</v>
      </c>
      <c r="AT50">
        <v>14.4465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2431.8582649999998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593.41994</v>
      </c>
      <c r="L51">
        <v>629.04886099999999</v>
      </c>
      <c r="M51">
        <v>88.605199999999996</v>
      </c>
      <c r="N51">
        <v>56.880685999999997</v>
      </c>
      <c r="O51">
        <v>119.102363</v>
      </c>
      <c r="P51">
        <v>120.953321</v>
      </c>
      <c r="Q51">
        <v>10.116788</v>
      </c>
      <c r="R51">
        <v>40.825904999999999</v>
      </c>
      <c r="S51">
        <v>21.470966000000001</v>
      </c>
      <c r="T51">
        <v>0</v>
      </c>
      <c r="U51">
        <v>403.317387</v>
      </c>
      <c r="V51">
        <v>17.47073</v>
      </c>
      <c r="W51">
        <v>32.445394</v>
      </c>
      <c r="X51">
        <v>142.07229799999999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8.5465490000000006</v>
      </c>
      <c r="AG51">
        <v>13.37168</v>
      </c>
      <c r="AH51">
        <v>0</v>
      </c>
      <c r="AI51">
        <v>0</v>
      </c>
      <c r="AJ51">
        <v>0</v>
      </c>
      <c r="AK51">
        <v>52.431260000000002</v>
      </c>
      <c r="AL51">
        <v>1.3429469999999999</v>
      </c>
      <c r="AM51">
        <v>0</v>
      </c>
      <c r="AN51">
        <v>0.70011599999999996</v>
      </c>
      <c r="AO51">
        <v>0</v>
      </c>
      <c r="AP51">
        <v>0</v>
      </c>
      <c r="AQ51">
        <v>0</v>
      </c>
      <c r="AR51">
        <v>3.1897869999999999</v>
      </c>
      <c r="AS51">
        <v>4.5344670000000002</v>
      </c>
      <c r="AT51">
        <v>14.4465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2374.2931449999996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570.15520000000004</v>
      </c>
      <c r="L52">
        <v>536.11452699999995</v>
      </c>
      <c r="M52">
        <v>88.605199999999996</v>
      </c>
      <c r="N52">
        <v>56.880685999999997</v>
      </c>
      <c r="O52">
        <v>119.102363</v>
      </c>
      <c r="P52">
        <v>120.953321</v>
      </c>
      <c r="Q52">
        <v>10.116788</v>
      </c>
      <c r="R52">
        <v>40.825904999999999</v>
      </c>
      <c r="S52">
        <v>21.470966000000001</v>
      </c>
      <c r="T52">
        <v>0</v>
      </c>
      <c r="U52">
        <v>403.317387</v>
      </c>
      <c r="V52">
        <v>17.47073</v>
      </c>
      <c r="W52">
        <v>32.445394</v>
      </c>
      <c r="X52">
        <v>142.07229799999999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8.5465490000000006</v>
      </c>
      <c r="AG52">
        <v>13.37168</v>
      </c>
      <c r="AH52">
        <v>0</v>
      </c>
      <c r="AI52">
        <v>0</v>
      </c>
      <c r="AJ52">
        <v>0</v>
      </c>
      <c r="AK52">
        <v>52.431260000000002</v>
      </c>
      <c r="AL52">
        <v>1.3429469999999999</v>
      </c>
      <c r="AM52">
        <v>0</v>
      </c>
      <c r="AN52">
        <v>0.70011599999999996</v>
      </c>
      <c r="AO52">
        <v>0</v>
      </c>
      <c r="AP52">
        <v>0</v>
      </c>
      <c r="AQ52">
        <v>0</v>
      </c>
      <c r="AR52">
        <v>3.1897869999999999</v>
      </c>
      <c r="AS52">
        <v>4.5344670000000002</v>
      </c>
      <c r="AT52">
        <v>14.4465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2258.094071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550.93172400000003</v>
      </c>
      <c r="L53">
        <v>476.40232700000001</v>
      </c>
      <c r="M53">
        <v>88.605199999999996</v>
      </c>
      <c r="N53">
        <v>56.880685999999997</v>
      </c>
      <c r="O53">
        <v>119.102363</v>
      </c>
      <c r="P53">
        <v>120.953321</v>
      </c>
      <c r="Q53">
        <v>10.116788</v>
      </c>
      <c r="R53">
        <v>40.825904999999999</v>
      </c>
      <c r="S53">
        <v>21.470966000000001</v>
      </c>
      <c r="T53">
        <v>0</v>
      </c>
      <c r="U53">
        <v>403.317387</v>
      </c>
      <c r="V53">
        <v>17.47073</v>
      </c>
      <c r="W53">
        <v>32.445394</v>
      </c>
      <c r="X53">
        <v>142.07229799999999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8.5465490000000006</v>
      </c>
      <c r="AG53">
        <v>13.37168</v>
      </c>
      <c r="AH53">
        <v>0</v>
      </c>
      <c r="AI53">
        <v>0</v>
      </c>
      <c r="AJ53">
        <v>0</v>
      </c>
      <c r="AK53">
        <v>52.431260000000002</v>
      </c>
      <c r="AL53">
        <v>6.7147329999999998</v>
      </c>
      <c r="AM53">
        <v>0</v>
      </c>
      <c r="AN53">
        <v>0.70011599999999996</v>
      </c>
      <c r="AO53">
        <v>0</v>
      </c>
      <c r="AP53">
        <v>0</v>
      </c>
      <c r="AQ53">
        <v>0</v>
      </c>
      <c r="AR53">
        <v>2.658156</v>
      </c>
      <c r="AS53">
        <v>4.5344670000000002</v>
      </c>
      <c r="AT53">
        <v>14.4465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2183.9985499999998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531.63120000000004</v>
      </c>
      <c r="L54">
        <v>413.80082700000003</v>
      </c>
      <c r="M54">
        <v>88.605199999999996</v>
      </c>
      <c r="N54">
        <v>56.880685999999997</v>
      </c>
      <c r="O54">
        <v>119.102363</v>
      </c>
      <c r="P54">
        <v>120.953321</v>
      </c>
      <c r="Q54">
        <v>10.116788</v>
      </c>
      <c r="R54">
        <v>40.825904999999999</v>
      </c>
      <c r="S54">
        <v>21.470966000000001</v>
      </c>
      <c r="T54">
        <v>0</v>
      </c>
      <c r="U54">
        <v>403.317387</v>
      </c>
      <c r="V54">
        <v>17.47073</v>
      </c>
      <c r="W54">
        <v>32.445394</v>
      </c>
      <c r="X54">
        <v>142.07229799999999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8.5465490000000006</v>
      </c>
      <c r="AG54">
        <v>13.37168</v>
      </c>
      <c r="AH54">
        <v>0</v>
      </c>
      <c r="AI54">
        <v>0</v>
      </c>
      <c r="AJ54">
        <v>0</v>
      </c>
      <c r="AK54">
        <v>52.431260000000002</v>
      </c>
      <c r="AL54">
        <v>53.717866000000001</v>
      </c>
      <c r="AM54">
        <v>0</v>
      </c>
      <c r="AN54">
        <v>0.70011599999999996</v>
      </c>
      <c r="AO54">
        <v>0</v>
      </c>
      <c r="AP54">
        <v>0</v>
      </c>
      <c r="AQ54">
        <v>0</v>
      </c>
      <c r="AR54">
        <v>2.658156</v>
      </c>
      <c r="AS54">
        <v>4.5344670000000002</v>
      </c>
      <c r="AT54">
        <v>14.4465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2149.099659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463.65935100000002</v>
      </c>
      <c r="L55">
        <v>378.16612700000002</v>
      </c>
      <c r="M55">
        <v>88.605199999999996</v>
      </c>
      <c r="N55">
        <v>56.880685999999997</v>
      </c>
      <c r="O55">
        <v>119.102363</v>
      </c>
      <c r="P55">
        <v>120.953321</v>
      </c>
      <c r="Q55">
        <v>10.116788</v>
      </c>
      <c r="R55">
        <v>30.226700999999998</v>
      </c>
      <c r="S55">
        <v>21.470966000000001</v>
      </c>
      <c r="T55">
        <v>0</v>
      </c>
      <c r="U55">
        <v>403.317387</v>
      </c>
      <c r="V55">
        <v>14.036894</v>
      </c>
      <c r="W55">
        <v>32.445394</v>
      </c>
      <c r="X55">
        <v>142.07229799999999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8.5465490000000006</v>
      </c>
      <c r="AG55">
        <v>13.37168</v>
      </c>
      <c r="AH55">
        <v>0</v>
      </c>
      <c r="AI55">
        <v>0</v>
      </c>
      <c r="AJ55">
        <v>0</v>
      </c>
      <c r="AK55">
        <v>52.431260000000002</v>
      </c>
      <c r="AL55">
        <v>53.717866000000001</v>
      </c>
      <c r="AM55">
        <v>0</v>
      </c>
      <c r="AN55">
        <v>0.70011599999999996</v>
      </c>
      <c r="AO55">
        <v>0</v>
      </c>
      <c r="AP55">
        <v>6.5387750000000002</v>
      </c>
      <c r="AQ55">
        <v>0</v>
      </c>
      <c r="AR55">
        <v>3.1897869999999999</v>
      </c>
      <c r="AS55">
        <v>4.5344670000000002</v>
      </c>
      <c r="AT55">
        <v>14.4465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2038.5304760000001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406.4282</v>
      </c>
      <c r="L56">
        <v>344.236018</v>
      </c>
      <c r="M56">
        <v>88.605199999999996</v>
      </c>
      <c r="N56">
        <v>56.880685999999997</v>
      </c>
      <c r="O56">
        <v>119.102363</v>
      </c>
      <c r="P56">
        <v>120.953321</v>
      </c>
      <c r="Q56">
        <v>9.4303860000000004</v>
      </c>
      <c r="R56">
        <v>30.226700999999998</v>
      </c>
      <c r="S56">
        <v>17.904510999999999</v>
      </c>
      <c r="T56">
        <v>0</v>
      </c>
      <c r="U56">
        <v>403.317387</v>
      </c>
      <c r="V56">
        <v>14.036894</v>
      </c>
      <c r="W56">
        <v>32.445394</v>
      </c>
      <c r="X56">
        <v>142.07229799999999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8.5465490000000006</v>
      </c>
      <c r="AG56">
        <v>13.37168</v>
      </c>
      <c r="AH56">
        <v>0</v>
      </c>
      <c r="AI56">
        <v>0</v>
      </c>
      <c r="AJ56">
        <v>0</v>
      </c>
      <c r="AK56">
        <v>52.431260000000002</v>
      </c>
      <c r="AL56">
        <v>6.7147329999999998</v>
      </c>
      <c r="AM56">
        <v>0</v>
      </c>
      <c r="AN56">
        <v>0.70011599999999996</v>
      </c>
      <c r="AO56">
        <v>0</v>
      </c>
      <c r="AP56">
        <v>6.5387750000000002</v>
      </c>
      <c r="AQ56">
        <v>0</v>
      </c>
      <c r="AR56">
        <v>34.024397</v>
      </c>
      <c r="AS56">
        <v>4.5344670000000002</v>
      </c>
      <c r="AT56">
        <v>14.4465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1926.9478360000001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367.9042</v>
      </c>
      <c r="L57">
        <v>345.199118</v>
      </c>
      <c r="M57">
        <v>88.605199999999996</v>
      </c>
      <c r="N57">
        <v>56.880685999999997</v>
      </c>
      <c r="O57">
        <v>119.102363</v>
      </c>
      <c r="P57">
        <v>120.953321</v>
      </c>
      <c r="Q57">
        <v>9.3629689999999997</v>
      </c>
      <c r="R57">
        <v>30.226700999999998</v>
      </c>
      <c r="S57">
        <v>17.798570000000002</v>
      </c>
      <c r="T57">
        <v>0</v>
      </c>
      <c r="U57">
        <v>403.317387</v>
      </c>
      <c r="V57">
        <v>14.036894</v>
      </c>
      <c r="W57">
        <v>32.445394</v>
      </c>
      <c r="X57">
        <v>142.07229799999999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8.5465490000000006</v>
      </c>
      <c r="AG57">
        <v>13.37168</v>
      </c>
      <c r="AH57">
        <v>0</v>
      </c>
      <c r="AI57">
        <v>0</v>
      </c>
      <c r="AJ57">
        <v>0</v>
      </c>
      <c r="AK57">
        <v>52.431260000000002</v>
      </c>
      <c r="AL57">
        <v>1.3429469999999999</v>
      </c>
      <c r="AM57">
        <v>0</v>
      </c>
      <c r="AN57">
        <v>0.70011599999999996</v>
      </c>
      <c r="AO57">
        <v>0</v>
      </c>
      <c r="AP57">
        <v>6.5387750000000002</v>
      </c>
      <c r="AQ57">
        <v>0</v>
      </c>
      <c r="AR57">
        <v>34.024397</v>
      </c>
      <c r="AS57">
        <v>4.5344670000000002</v>
      </c>
      <c r="AT57">
        <v>14.4465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1883.8417919999999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348.6422</v>
      </c>
      <c r="L58">
        <v>345.199118</v>
      </c>
      <c r="M58">
        <v>88.605199999999996</v>
      </c>
      <c r="N58">
        <v>56.880685999999997</v>
      </c>
      <c r="O58">
        <v>119.102363</v>
      </c>
      <c r="P58">
        <v>120.953321</v>
      </c>
      <c r="Q58">
        <v>9.3629689999999997</v>
      </c>
      <c r="R58">
        <v>30.226700999999998</v>
      </c>
      <c r="S58">
        <v>17.798570000000002</v>
      </c>
      <c r="T58">
        <v>0</v>
      </c>
      <c r="U58">
        <v>403.317387</v>
      </c>
      <c r="V58">
        <v>14.036894</v>
      </c>
      <c r="W58">
        <v>32.445394</v>
      </c>
      <c r="X58">
        <v>142.07229799999999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8.5465490000000006</v>
      </c>
      <c r="AG58">
        <v>13.37168</v>
      </c>
      <c r="AH58">
        <v>0</v>
      </c>
      <c r="AI58">
        <v>0</v>
      </c>
      <c r="AJ58">
        <v>0</v>
      </c>
      <c r="AK58">
        <v>52.431260000000002</v>
      </c>
      <c r="AL58">
        <v>1.3429469999999999</v>
      </c>
      <c r="AM58">
        <v>0</v>
      </c>
      <c r="AN58">
        <v>0.70011599999999996</v>
      </c>
      <c r="AO58">
        <v>0</v>
      </c>
      <c r="AP58">
        <v>6.5387750000000002</v>
      </c>
      <c r="AQ58">
        <v>0</v>
      </c>
      <c r="AR58">
        <v>4.25305</v>
      </c>
      <c r="AS58">
        <v>4.5344670000000002</v>
      </c>
      <c r="AT58">
        <v>14.4465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1834.8084450000001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348.6422</v>
      </c>
      <c r="L59">
        <v>339.01119999999997</v>
      </c>
      <c r="M59">
        <v>88.605199999999996</v>
      </c>
      <c r="N59">
        <v>56.880685999999997</v>
      </c>
      <c r="O59">
        <v>119.102363</v>
      </c>
      <c r="P59">
        <v>120.953321</v>
      </c>
      <c r="Q59">
        <v>7.554284</v>
      </c>
      <c r="R59">
        <v>19.037693999999998</v>
      </c>
      <c r="S59">
        <v>11.451259</v>
      </c>
      <c r="T59">
        <v>0</v>
      </c>
      <c r="U59">
        <v>403.317387</v>
      </c>
      <c r="V59">
        <v>14.036894</v>
      </c>
      <c r="W59">
        <v>32.445394</v>
      </c>
      <c r="X59">
        <v>142.07229799999999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8.5465490000000006</v>
      </c>
      <c r="AG59">
        <v>13.37168</v>
      </c>
      <c r="AH59">
        <v>0</v>
      </c>
      <c r="AI59">
        <v>0</v>
      </c>
      <c r="AJ59">
        <v>0</v>
      </c>
      <c r="AK59">
        <v>52.431260000000002</v>
      </c>
      <c r="AL59">
        <v>1.3429469999999999</v>
      </c>
      <c r="AM59">
        <v>0</v>
      </c>
      <c r="AN59">
        <v>0.70011599999999996</v>
      </c>
      <c r="AO59">
        <v>0</v>
      </c>
      <c r="AP59">
        <v>0</v>
      </c>
      <c r="AQ59">
        <v>0</v>
      </c>
      <c r="AR59">
        <v>2.7644820000000001</v>
      </c>
      <c r="AS59">
        <v>4.5344670000000002</v>
      </c>
      <c r="AT59">
        <v>14.4465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1801.2481810000002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348.6422</v>
      </c>
      <c r="L60">
        <v>339.01119999999997</v>
      </c>
      <c r="M60">
        <v>88.605199999999996</v>
      </c>
      <c r="N60">
        <v>56.880685999999997</v>
      </c>
      <c r="O60">
        <v>119.102363</v>
      </c>
      <c r="P60">
        <v>120.953321</v>
      </c>
      <c r="Q60">
        <v>6.674283</v>
      </c>
      <c r="R60">
        <v>13.127053</v>
      </c>
      <c r="S60">
        <v>11.451259</v>
      </c>
      <c r="T60">
        <v>0</v>
      </c>
      <c r="U60">
        <v>403.317387</v>
      </c>
      <c r="V60">
        <v>14.036894</v>
      </c>
      <c r="W60">
        <v>32.445394</v>
      </c>
      <c r="X60">
        <v>142.07229799999999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8.5465490000000006</v>
      </c>
      <c r="AG60">
        <v>13.37168</v>
      </c>
      <c r="AH60">
        <v>0</v>
      </c>
      <c r="AI60">
        <v>0</v>
      </c>
      <c r="AJ60">
        <v>0</v>
      </c>
      <c r="AK60">
        <v>52.431260000000002</v>
      </c>
      <c r="AL60">
        <v>1.3429469999999999</v>
      </c>
      <c r="AM60">
        <v>0</v>
      </c>
      <c r="AN60">
        <v>0.70011599999999996</v>
      </c>
      <c r="AO60">
        <v>0</v>
      </c>
      <c r="AP60">
        <v>0</v>
      </c>
      <c r="AQ60">
        <v>0</v>
      </c>
      <c r="AR60">
        <v>2.7644820000000001</v>
      </c>
      <c r="AS60">
        <v>4.5344670000000002</v>
      </c>
      <c r="AT60">
        <v>14.4465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1794.457539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348.6422</v>
      </c>
      <c r="L61">
        <v>339.01119999999997</v>
      </c>
      <c r="M61">
        <v>88.605199999999996</v>
      </c>
      <c r="N61">
        <v>56.880685999999997</v>
      </c>
      <c r="O61">
        <v>119.102363</v>
      </c>
      <c r="P61">
        <v>120.953321</v>
      </c>
      <c r="Q61">
        <v>6.674283</v>
      </c>
      <c r="R61">
        <v>23.722823000000002</v>
      </c>
      <c r="S61">
        <v>11.451259</v>
      </c>
      <c r="T61">
        <v>0</v>
      </c>
      <c r="U61">
        <v>403.317387</v>
      </c>
      <c r="V61">
        <v>17.47073</v>
      </c>
      <c r="W61">
        <v>32.445394</v>
      </c>
      <c r="X61">
        <v>142.07229799999999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8.5465490000000006</v>
      </c>
      <c r="AG61">
        <v>13.37168</v>
      </c>
      <c r="AH61">
        <v>0</v>
      </c>
      <c r="AI61">
        <v>0</v>
      </c>
      <c r="AJ61">
        <v>0</v>
      </c>
      <c r="AK61">
        <v>52.431260000000002</v>
      </c>
      <c r="AL61">
        <v>1.3429469999999999</v>
      </c>
      <c r="AM61">
        <v>0</v>
      </c>
      <c r="AN61">
        <v>0.70011599999999996</v>
      </c>
      <c r="AO61">
        <v>0</v>
      </c>
      <c r="AP61">
        <v>0</v>
      </c>
      <c r="AQ61">
        <v>0</v>
      </c>
      <c r="AR61">
        <v>2.7644820000000001</v>
      </c>
      <c r="AS61">
        <v>4.5344670000000002</v>
      </c>
      <c r="AT61">
        <v>14.4465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1808.4871450000001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348.6422</v>
      </c>
      <c r="L62">
        <v>339.01119999999997</v>
      </c>
      <c r="M62">
        <v>88.605199999999996</v>
      </c>
      <c r="N62">
        <v>56.880685999999997</v>
      </c>
      <c r="O62">
        <v>119.102363</v>
      </c>
      <c r="P62">
        <v>120.953321</v>
      </c>
      <c r="Q62">
        <v>6.674283</v>
      </c>
      <c r="R62">
        <v>23.726257</v>
      </c>
      <c r="S62">
        <v>11.451259</v>
      </c>
      <c r="T62">
        <v>0</v>
      </c>
      <c r="U62">
        <v>403.317387</v>
      </c>
      <c r="V62">
        <v>17.47073</v>
      </c>
      <c r="W62">
        <v>32.445394</v>
      </c>
      <c r="X62">
        <v>142.07229799999999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8.5465490000000006</v>
      </c>
      <c r="AG62">
        <v>13.37168</v>
      </c>
      <c r="AH62">
        <v>0</v>
      </c>
      <c r="AI62">
        <v>0</v>
      </c>
      <c r="AJ62">
        <v>0</v>
      </c>
      <c r="AK62">
        <v>52.431260000000002</v>
      </c>
      <c r="AL62">
        <v>1.3429469999999999</v>
      </c>
      <c r="AM62">
        <v>0</v>
      </c>
      <c r="AN62">
        <v>0.70011599999999996</v>
      </c>
      <c r="AO62">
        <v>0</v>
      </c>
      <c r="AP62">
        <v>0</v>
      </c>
      <c r="AQ62">
        <v>0</v>
      </c>
      <c r="AR62">
        <v>2.7644820000000001</v>
      </c>
      <c r="AS62">
        <v>4.5344670000000002</v>
      </c>
      <c r="AT62">
        <v>14.4465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1808.490579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348.6422</v>
      </c>
      <c r="L63">
        <v>339.01119999999997</v>
      </c>
      <c r="M63">
        <v>88.605199999999996</v>
      </c>
      <c r="N63">
        <v>56.880685999999997</v>
      </c>
      <c r="O63">
        <v>119.102363</v>
      </c>
      <c r="P63">
        <v>120.953321</v>
      </c>
      <c r="Q63">
        <v>6.674283</v>
      </c>
      <c r="R63">
        <v>23.726257</v>
      </c>
      <c r="S63">
        <v>11.451259</v>
      </c>
      <c r="T63">
        <v>0</v>
      </c>
      <c r="U63">
        <v>403.317387</v>
      </c>
      <c r="V63">
        <v>17.47073</v>
      </c>
      <c r="W63">
        <v>32.445394</v>
      </c>
      <c r="X63">
        <v>142.07229799999999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8.5465490000000006</v>
      </c>
      <c r="AG63">
        <v>13.37168</v>
      </c>
      <c r="AH63">
        <v>0</v>
      </c>
      <c r="AI63">
        <v>0</v>
      </c>
      <c r="AJ63">
        <v>0</v>
      </c>
      <c r="AK63">
        <v>52.431260000000002</v>
      </c>
      <c r="AL63">
        <v>1.3429469999999999</v>
      </c>
      <c r="AM63">
        <v>0</v>
      </c>
      <c r="AN63">
        <v>0.70011599999999996</v>
      </c>
      <c r="AO63">
        <v>0</v>
      </c>
      <c r="AP63">
        <v>0</v>
      </c>
      <c r="AQ63">
        <v>13.712618000000001</v>
      </c>
      <c r="AR63">
        <v>2.7644820000000001</v>
      </c>
      <c r="AS63">
        <v>4.5344670000000002</v>
      </c>
      <c r="AT63">
        <v>14.4465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1822.203197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348.6422</v>
      </c>
      <c r="L64">
        <v>339.01119999999997</v>
      </c>
      <c r="M64">
        <v>88.605199999999996</v>
      </c>
      <c r="N64">
        <v>56.880685999999997</v>
      </c>
      <c r="O64">
        <v>119.102363</v>
      </c>
      <c r="P64">
        <v>120.953321</v>
      </c>
      <c r="Q64">
        <v>6.674283</v>
      </c>
      <c r="R64">
        <v>23.726257</v>
      </c>
      <c r="S64">
        <v>11.451259</v>
      </c>
      <c r="T64">
        <v>0</v>
      </c>
      <c r="U64">
        <v>403.317387</v>
      </c>
      <c r="V64">
        <v>17.47073</v>
      </c>
      <c r="W64">
        <v>32.445394</v>
      </c>
      <c r="X64">
        <v>142.07229799999999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8.5465490000000006</v>
      </c>
      <c r="AG64">
        <v>13.37168</v>
      </c>
      <c r="AH64">
        <v>0</v>
      </c>
      <c r="AI64">
        <v>0</v>
      </c>
      <c r="AJ64">
        <v>0</v>
      </c>
      <c r="AK64">
        <v>52.431260000000002</v>
      </c>
      <c r="AL64">
        <v>1.3429469999999999</v>
      </c>
      <c r="AM64">
        <v>0</v>
      </c>
      <c r="AN64">
        <v>0.70011599999999996</v>
      </c>
      <c r="AO64">
        <v>0</v>
      </c>
      <c r="AP64">
        <v>0</v>
      </c>
      <c r="AQ64">
        <v>14.986799</v>
      </c>
      <c r="AR64">
        <v>2.7644820000000001</v>
      </c>
      <c r="AS64">
        <v>4.5344670000000002</v>
      </c>
      <c r="AT64">
        <v>14.4465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1823.477378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348.6422</v>
      </c>
      <c r="L65">
        <v>339.01119999999997</v>
      </c>
      <c r="M65">
        <v>88.605199999999996</v>
      </c>
      <c r="N65">
        <v>56.880685999999997</v>
      </c>
      <c r="O65">
        <v>119.102363</v>
      </c>
      <c r="P65">
        <v>120.953321</v>
      </c>
      <c r="Q65">
        <v>6.674283</v>
      </c>
      <c r="R65">
        <v>24.664732999999998</v>
      </c>
      <c r="S65">
        <v>11.451259</v>
      </c>
      <c r="T65">
        <v>0</v>
      </c>
      <c r="U65">
        <v>403.317387</v>
      </c>
      <c r="V65">
        <v>17.47073</v>
      </c>
      <c r="W65">
        <v>32.445394</v>
      </c>
      <c r="X65">
        <v>142.07229799999999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8.5465490000000006</v>
      </c>
      <c r="AG65">
        <v>13.37168</v>
      </c>
      <c r="AH65">
        <v>0</v>
      </c>
      <c r="AI65">
        <v>0</v>
      </c>
      <c r="AJ65">
        <v>0</v>
      </c>
      <c r="AK65">
        <v>52.431260000000002</v>
      </c>
      <c r="AL65">
        <v>1.3429469999999999</v>
      </c>
      <c r="AM65">
        <v>0</v>
      </c>
      <c r="AN65">
        <v>0.70011599999999996</v>
      </c>
      <c r="AO65">
        <v>0</v>
      </c>
      <c r="AP65">
        <v>0</v>
      </c>
      <c r="AQ65">
        <v>20.508251000000001</v>
      </c>
      <c r="AR65">
        <v>2.7644820000000001</v>
      </c>
      <c r="AS65">
        <v>4.6640240000000004</v>
      </c>
      <c r="AT65">
        <v>14.4465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1830.066863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358.42574100000002</v>
      </c>
      <c r="L66">
        <v>339.01119999999997</v>
      </c>
      <c r="M66">
        <v>88.605199999999996</v>
      </c>
      <c r="N66">
        <v>56.880685999999997</v>
      </c>
      <c r="O66">
        <v>119.102363</v>
      </c>
      <c r="P66">
        <v>120.953321</v>
      </c>
      <c r="Q66">
        <v>6.674283</v>
      </c>
      <c r="R66">
        <v>35.074472</v>
      </c>
      <c r="S66">
        <v>11.451259</v>
      </c>
      <c r="T66">
        <v>0</v>
      </c>
      <c r="U66">
        <v>403.317387</v>
      </c>
      <c r="V66">
        <v>17.47073</v>
      </c>
      <c r="W66">
        <v>32.445394</v>
      </c>
      <c r="X66">
        <v>142.07229799999999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8.5465490000000006</v>
      </c>
      <c r="AG66">
        <v>13.37168</v>
      </c>
      <c r="AH66">
        <v>0</v>
      </c>
      <c r="AI66">
        <v>0</v>
      </c>
      <c r="AJ66">
        <v>0</v>
      </c>
      <c r="AK66">
        <v>52.431260000000002</v>
      </c>
      <c r="AL66">
        <v>1.3429469999999999</v>
      </c>
      <c r="AM66">
        <v>0</v>
      </c>
      <c r="AN66">
        <v>0.70011599999999996</v>
      </c>
      <c r="AO66">
        <v>0</v>
      </c>
      <c r="AP66">
        <v>0</v>
      </c>
      <c r="AQ66">
        <v>29.973597999999999</v>
      </c>
      <c r="AR66">
        <v>2.7644820000000001</v>
      </c>
      <c r="AS66">
        <v>4.6640240000000004</v>
      </c>
      <c r="AT66">
        <v>14.4465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1859.72549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415.39480500000002</v>
      </c>
      <c r="L67">
        <v>420.32091800000001</v>
      </c>
      <c r="M67">
        <v>88.605199999999996</v>
      </c>
      <c r="N67">
        <v>56.880685999999997</v>
      </c>
      <c r="O67">
        <v>119.102363</v>
      </c>
      <c r="P67">
        <v>120.953321</v>
      </c>
      <c r="Q67">
        <v>6.674283</v>
      </c>
      <c r="R67">
        <v>40.768931000000002</v>
      </c>
      <c r="S67">
        <v>11.451259</v>
      </c>
      <c r="T67">
        <v>0</v>
      </c>
      <c r="U67">
        <v>403.317387</v>
      </c>
      <c r="V67">
        <v>17.47073</v>
      </c>
      <c r="W67">
        <v>32.445394</v>
      </c>
      <c r="X67">
        <v>142.07229799999999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8.5465490000000006</v>
      </c>
      <c r="AG67">
        <v>13.37168</v>
      </c>
      <c r="AH67">
        <v>0</v>
      </c>
      <c r="AI67">
        <v>0</v>
      </c>
      <c r="AJ67">
        <v>0</v>
      </c>
      <c r="AK67">
        <v>52.431260000000002</v>
      </c>
      <c r="AL67">
        <v>1.3429469999999999</v>
      </c>
      <c r="AM67">
        <v>0</v>
      </c>
      <c r="AN67">
        <v>0.70011599999999996</v>
      </c>
      <c r="AO67">
        <v>0</v>
      </c>
      <c r="AP67">
        <v>0</v>
      </c>
      <c r="AQ67">
        <v>29.973597999999999</v>
      </c>
      <c r="AR67">
        <v>2.7644820000000001</v>
      </c>
      <c r="AS67">
        <v>4.6640240000000004</v>
      </c>
      <c r="AT67">
        <v>14.4465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2003.6987310000002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520.47553600000003</v>
      </c>
      <c r="L68">
        <v>534.18832699999996</v>
      </c>
      <c r="M68">
        <v>88.605199999999996</v>
      </c>
      <c r="N68">
        <v>56.880685999999997</v>
      </c>
      <c r="O68">
        <v>119.102363</v>
      </c>
      <c r="P68">
        <v>120.953321</v>
      </c>
      <c r="Q68">
        <v>7.4843460000000004</v>
      </c>
      <c r="R68">
        <v>40.825904999999999</v>
      </c>
      <c r="S68">
        <v>15.123656</v>
      </c>
      <c r="T68">
        <v>0</v>
      </c>
      <c r="U68">
        <v>403.317387</v>
      </c>
      <c r="V68">
        <v>17.47073</v>
      </c>
      <c r="W68">
        <v>32.445394</v>
      </c>
      <c r="X68">
        <v>142.07229799999999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8.5465490000000006</v>
      </c>
      <c r="AG68">
        <v>13.37168</v>
      </c>
      <c r="AH68">
        <v>18.241114</v>
      </c>
      <c r="AI68">
        <v>0</v>
      </c>
      <c r="AJ68">
        <v>0</v>
      </c>
      <c r="AK68">
        <v>52.431260000000002</v>
      </c>
      <c r="AL68">
        <v>1.3429469999999999</v>
      </c>
      <c r="AM68">
        <v>0</v>
      </c>
      <c r="AN68">
        <v>0.70011599999999996</v>
      </c>
      <c r="AO68">
        <v>0</v>
      </c>
      <c r="AP68">
        <v>0</v>
      </c>
      <c r="AQ68">
        <v>29.973597999999999</v>
      </c>
      <c r="AR68">
        <v>2.7644820000000001</v>
      </c>
      <c r="AS68">
        <v>4.6640240000000004</v>
      </c>
      <c r="AT68">
        <v>14.4465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2245.4274190000001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644.28876300000002</v>
      </c>
      <c r="L69">
        <v>629.04886099999999</v>
      </c>
      <c r="M69">
        <v>88.605199999999996</v>
      </c>
      <c r="N69">
        <v>56.880685999999997</v>
      </c>
      <c r="O69">
        <v>119.102363</v>
      </c>
      <c r="P69">
        <v>120.953321</v>
      </c>
      <c r="Q69">
        <v>9.1048360000000006</v>
      </c>
      <c r="R69">
        <v>40.825904999999999</v>
      </c>
      <c r="S69">
        <v>25.416305000000001</v>
      </c>
      <c r="T69">
        <v>0</v>
      </c>
      <c r="U69">
        <v>403.317387</v>
      </c>
      <c r="V69">
        <v>17.47073</v>
      </c>
      <c r="W69">
        <v>32.445394</v>
      </c>
      <c r="X69">
        <v>142.07229799999999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8.7989160000000002</v>
      </c>
      <c r="AE69">
        <v>15.870782</v>
      </c>
      <c r="AF69">
        <v>8.5465490000000006</v>
      </c>
      <c r="AG69">
        <v>13.37168</v>
      </c>
      <c r="AH69">
        <v>36.482227999999999</v>
      </c>
      <c r="AI69">
        <v>0</v>
      </c>
      <c r="AJ69">
        <v>0</v>
      </c>
      <c r="AK69">
        <v>52.431260000000002</v>
      </c>
      <c r="AL69">
        <v>1.3429469999999999</v>
      </c>
      <c r="AM69">
        <v>0</v>
      </c>
      <c r="AN69">
        <v>0.70011599999999996</v>
      </c>
      <c r="AO69">
        <v>0</v>
      </c>
      <c r="AP69">
        <v>0</v>
      </c>
      <c r="AQ69">
        <v>44.960397</v>
      </c>
      <c r="AR69">
        <v>2.7644820000000001</v>
      </c>
      <c r="AS69">
        <v>4.6640240000000004</v>
      </c>
      <c r="AT69">
        <v>14.4465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2533.9119299999998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657.92166199999997</v>
      </c>
      <c r="L70">
        <v>629.04886099999999</v>
      </c>
      <c r="M70">
        <v>88.605199999999996</v>
      </c>
      <c r="N70">
        <v>56.880685999999997</v>
      </c>
      <c r="O70">
        <v>119.102363</v>
      </c>
      <c r="P70">
        <v>120.953321</v>
      </c>
      <c r="Q70">
        <v>10.507421000000001</v>
      </c>
      <c r="R70">
        <v>40.825904999999999</v>
      </c>
      <c r="S70">
        <v>25.416305000000001</v>
      </c>
      <c r="T70">
        <v>0</v>
      </c>
      <c r="U70">
        <v>403.317387</v>
      </c>
      <c r="V70">
        <v>17.47073</v>
      </c>
      <c r="W70">
        <v>32.445394</v>
      </c>
      <c r="X70">
        <v>142.07229799999999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8.7989160000000002</v>
      </c>
      <c r="AE70">
        <v>15.870782</v>
      </c>
      <c r="AF70">
        <v>8.5465490000000006</v>
      </c>
      <c r="AG70">
        <v>13.37168</v>
      </c>
      <c r="AH70">
        <v>45.602784999999997</v>
      </c>
      <c r="AI70">
        <v>0</v>
      </c>
      <c r="AJ70">
        <v>0</v>
      </c>
      <c r="AK70">
        <v>52.431260000000002</v>
      </c>
      <c r="AL70">
        <v>1.3429469999999999</v>
      </c>
      <c r="AM70">
        <v>0</v>
      </c>
      <c r="AN70">
        <v>0.70011599999999996</v>
      </c>
      <c r="AO70">
        <v>0</v>
      </c>
      <c r="AP70">
        <v>0</v>
      </c>
      <c r="AQ70">
        <v>44.960397</v>
      </c>
      <c r="AR70">
        <v>2.7644820000000001</v>
      </c>
      <c r="AS70">
        <v>4.6640240000000004</v>
      </c>
      <c r="AT70">
        <v>14.4465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2558.0679709999999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657.92166199999997</v>
      </c>
      <c r="L71">
        <v>629.04886099999999</v>
      </c>
      <c r="M71">
        <v>88.605199999999996</v>
      </c>
      <c r="N71">
        <v>56.880685999999997</v>
      </c>
      <c r="O71">
        <v>119.102363</v>
      </c>
      <c r="P71">
        <v>120.953321</v>
      </c>
      <c r="Q71">
        <v>10.507421000000001</v>
      </c>
      <c r="R71">
        <v>40.825904999999999</v>
      </c>
      <c r="S71">
        <v>25.416305000000001</v>
      </c>
      <c r="T71">
        <v>0</v>
      </c>
      <c r="U71">
        <v>403.317387</v>
      </c>
      <c r="V71">
        <v>17.47073</v>
      </c>
      <c r="W71">
        <v>32.445394</v>
      </c>
      <c r="X71">
        <v>142.07229799999999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8.7989160000000002</v>
      </c>
      <c r="AE71">
        <v>15.870782</v>
      </c>
      <c r="AF71">
        <v>8.5465490000000006</v>
      </c>
      <c r="AG71">
        <v>13.37168</v>
      </c>
      <c r="AH71">
        <v>59.283619999999999</v>
      </c>
      <c r="AI71">
        <v>0</v>
      </c>
      <c r="AJ71">
        <v>0</v>
      </c>
      <c r="AK71">
        <v>52.431260000000002</v>
      </c>
      <c r="AL71">
        <v>1.3429469999999999</v>
      </c>
      <c r="AM71">
        <v>0</v>
      </c>
      <c r="AN71">
        <v>0.70011599999999996</v>
      </c>
      <c r="AO71">
        <v>0</v>
      </c>
      <c r="AP71">
        <v>0</v>
      </c>
      <c r="AQ71">
        <v>44.960397</v>
      </c>
      <c r="AR71">
        <v>2.7644820000000001</v>
      </c>
      <c r="AS71">
        <v>4.5344670000000002</v>
      </c>
      <c r="AT71">
        <v>14.4465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2571.6192489999999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657.92166199999997</v>
      </c>
      <c r="L72">
        <v>629.04886099999999</v>
      </c>
      <c r="M72">
        <v>88.605199999999996</v>
      </c>
      <c r="N72">
        <v>56.880685999999997</v>
      </c>
      <c r="O72">
        <v>119.102363</v>
      </c>
      <c r="P72">
        <v>120.953321</v>
      </c>
      <c r="Q72">
        <v>10.507421000000001</v>
      </c>
      <c r="R72">
        <v>40.825904999999999</v>
      </c>
      <c r="S72">
        <v>25.416305000000001</v>
      </c>
      <c r="T72">
        <v>0</v>
      </c>
      <c r="U72">
        <v>403.317387</v>
      </c>
      <c r="V72">
        <v>17.47073</v>
      </c>
      <c r="W72">
        <v>32.445394</v>
      </c>
      <c r="X72">
        <v>142.07229799999999</v>
      </c>
      <c r="Y72">
        <v>0</v>
      </c>
      <c r="Z72">
        <v>0</v>
      </c>
      <c r="AA72">
        <v>0</v>
      </c>
      <c r="AB72">
        <v>12.684066</v>
      </c>
      <c r="AC72">
        <v>0</v>
      </c>
      <c r="AD72">
        <v>17.597833000000001</v>
      </c>
      <c r="AE72">
        <v>15.870782</v>
      </c>
      <c r="AF72">
        <v>17.093098999999999</v>
      </c>
      <c r="AG72">
        <v>13.37168</v>
      </c>
      <c r="AH72">
        <v>72.964455999999998</v>
      </c>
      <c r="AI72">
        <v>0</v>
      </c>
      <c r="AJ72">
        <v>0</v>
      </c>
      <c r="AK72">
        <v>52.431260000000002</v>
      </c>
      <c r="AL72">
        <v>1.3429469999999999</v>
      </c>
      <c r="AM72">
        <v>0</v>
      </c>
      <c r="AN72">
        <v>0.70011599999999996</v>
      </c>
      <c r="AO72">
        <v>0</v>
      </c>
      <c r="AP72">
        <v>0</v>
      </c>
      <c r="AQ72">
        <v>44.960397</v>
      </c>
      <c r="AR72">
        <v>2.7644820000000001</v>
      </c>
      <c r="AS72">
        <v>4.5344670000000002</v>
      </c>
      <c r="AT72">
        <v>14.4465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2615.3296179999993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657.92166199999997</v>
      </c>
      <c r="L73">
        <v>629.04886099999999</v>
      </c>
      <c r="M73">
        <v>88.605199999999996</v>
      </c>
      <c r="N73">
        <v>56.880685999999997</v>
      </c>
      <c r="O73">
        <v>119.102363</v>
      </c>
      <c r="P73">
        <v>120.953321</v>
      </c>
      <c r="Q73">
        <v>10.507421000000001</v>
      </c>
      <c r="R73">
        <v>40.825904999999999</v>
      </c>
      <c r="S73">
        <v>25.416305000000001</v>
      </c>
      <c r="T73">
        <v>0</v>
      </c>
      <c r="U73">
        <v>403.317387</v>
      </c>
      <c r="V73">
        <v>17.47073</v>
      </c>
      <c r="W73">
        <v>32.445394</v>
      </c>
      <c r="X73">
        <v>142.07229799999999</v>
      </c>
      <c r="Y73">
        <v>0</v>
      </c>
      <c r="Z73">
        <v>1.05941</v>
      </c>
      <c r="AA73">
        <v>6.7715560000000004</v>
      </c>
      <c r="AB73">
        <v>12.684066</v>
      </c>
      <c r="AC73">
        <v>1.2264120000000001</v>
      </c>
      <c r="AD73">
        <v>17.597833000000001</v>
      </c>
      <c r="AE73">
        <v>31.741565000000001</v>
      </c>
      <c r="AF73">
        <v>25.639648000000001</v>
      </c>
      <c r="AG73">
        <v>13.37168</v>
      </c>
      <c r="AH73">
        <v>100.326127</v>
      </c>
      <c r="AI73">
        <v>3.6780789999999999</v>
      </c>
      <c r="AJ73">
        <v>0</v>
      </c>
      <c r="AK73">
        <v>52.431260000000002</v>
      </c>
      <c r="AL73">
        <v>1.3429469999999999</v>
      </c>
      <c r="AM73">
        <v>0</v>
      </c>
      <c r="AN73">
        <v>0.70011599999999996</v>
      </c>
      <c r="AO73">
        <v>0</v>
      </c>
      <c r="AP73">
        <v>0</v>
      </c>
      <c r="AQ73">
        <v>44.960397</v>
      </c>
      <c r="AR73">
        <v>2.7644820000000001</v>
      </c>
      <c r="AS73">
        <v>4.5344670000000002</v>
      </c>
      <c r="AT73">
        <v>14.4465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2679.8440779999983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657.92166199999997</v>
      </c>
      <c r="L74">
        <v>629.04886099999999</v>
      </c>
      <c r="M74">
        <v>88.605199999999996</v>
      </c>
      <c r="N74">
        <v>56.880685999999997</v>
      </c>
      <c r="O74">
        <v>119.102363</v>
      </c>
      <c r="P74">
        <v>120.953321</v>
      </c>
      <c r="Q74">
        <v>10.507421000000001</v>
      </c>
      <c r="R74">
        <v>40.825904999999999</v>
      </c>
      <c r="S74">
        <v>25.416305000000001</v>
      </c>
      <c r="T74">
        <v>0</v>
      </c>
      <c r="U74">
        <v>403.317387</v>
      </c>
      <c r="V74">
        <v>17.47073</v>
      </c>
      <c r="W74">
        <v>32.445394</v>
      </c>
      <c r="X74">
        <v>142.07229799999999</v>
      </c>
      <c r="Y74">
        <v>0</v>
      </c>
      <c r="Z74">
        <v>12.560364999999999</v>
      </c>
      <c r="AA74">
        <v>13.390942000000001</v>
      </c>
      <c r="AB74">
        <v>25.804627</v>
      </c>
      <c r="AC74">
        <v>27.990390000000001</v>
      </c>
      <c r="AD74">
        <v>26.396749</v>
      </c>
      <c r="AE74">
        <v>47.612347</v>
      </c>
      <c r="AF74">
        <v>34.186197999999997</v>
      </c>
      <c r="AG74">
        <v>13.37168</v>
      </c>
      <c r="AH74">
        <v>135.16665499999999</v>
      </c>
      <c r="AI74">
        <v>15.747082000000001</v>
      </c>
      <c r="AJ74">
        <v>0</v>
      </c>
      <c r="AK74">
        <v>52.431260000000002</v>
      </c>
      <c r="AL74">
        <v>1.3429469999999999</v>
      </c>
      <c r="AM74">
        <v>0</v>
      </c>
      <c r="AN74">
        <v>0.70011599999999996</v>
      </c>
      <c r="AO74">
        <v>0</v>
      </c>
      <c r="AP74">
        <v>0</v>
      </c>
      <c r="AQ74">
        <v>44.960397</v>
      </c>
      <c r="AR74">
        <v>2.7644820000000001</v>
      </c>
      <c r="AS74">
        <v>4.5344670000000002</v>
      </c>
      <c r="AT74">
        <v>14.4465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2817.9747369999986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657.92166199999997</v>
      </c>
      <c r="L75">
        <v>629.04886099999999</v>
      </c>
      <c r="M75">
        <v>88.605199999999996</v>
      </c>
      <c r="N75">
        <v>56.880685999999997</v>
      </c>
      <c r="O75">
        <v>119.102363</v>
      </c>
      <c r="P75">
        <v>120.953321</v>
      </c>
      <c r="Q75">
        <v>10.507421000000001</v>
      </c>
      <c r="R75">
        <v>40.825904999999999</v>
      </c>
      <c r="S75">
        <v>25.416305000000001</v>
      </c>
      <c r="T75">
        <v>0</v>
      </c>
      <c r="U75">
        <v>403.317387</v>
      </c>
      <c r="V75">
        <v>17.47073</v>
      </c>
      <c r="W75">
        <v>32.445394</v>
      </c>
      <c r="X75">
        <v>142.07229799999999</v>
      </c>
      <c r="Y75">
        <v>0</v>
      </c>
      <c r="Z75">
        <v>12.560364999999999</v>
      </c>
      <c r="AA75">
        <v>21.303771999999999</v>
      </c>
      <c r="AB75">
        <v>25.804627</v>
      </c>
      <c r="AC75">
        <v>27.990390000000001</v>
      </c>
      <c r="AD75">
        <v>26.396749</v>
      </c>
      <c r="AE75">
        <v>47.612347</v>
      </c>
      <c r="AF75">
        <v>34.186197999999997</v>
      </c>
      <c r="AG75">
        <v>13.37168</v>
      </c>
      <c r="AH75">
        <v>135.16665499999999</v>
      </c>
      <c r="AI75">
        <v>15.747082000000001</v>
      </c>
      <c r="AJ75">
        <v>0</v>
      </c>
      <c r="AK75">
        <v>52.431260000000002</v>
      </c>
      <c r="AL75">
        <v>6.7147329999999998</v>
      </c>
      <c r="AM75">
        <v>0</v>
      </c>
      <c r="AN75">
        <v>0.70011599999999996</v>
      </c>
      <c r="AO75">
        <v>0</v>
      </c>
      <c r="AP75">
        <v>0</v>
      </c>
      <c r="AQ75">
        <v>44.960397</v>
      </c>
      <c r="AR75">
        <v>3.1897869999999999</v>
      </c>
      <c r="AS75">
        <v>4.5344670000000002</v>
      </c>
      <c r="AT75">
        <v>14.4465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2831.6846579999983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657.92166199999997</v>
      </c>
      <c r="L76">
        <v>629.04886099999999</v>
      </c>
      <c r="M76">
        <v>88.605199999999996</v>
      </c>
      <c r="N76">
        <v>56.880685999999997</v>
      </c>
      <c r="O76">
        <v>119.102363</v>
      </c>
      <c r="P76">
        <v>120.953321</v>
      </c>
      <c r="Q76">
        <v>10.507421000000001</v>
      </c>
      <c r="R76">
        <v>40.825904999999999</v>
      </c>
      <c r="S76">
        <v>25.416305000000001</v>
      </c>
      <c r="T76">
        <v>0</v>
      </c>
      <c r="U76">
        <v>403.317387</v>
      </c>
      <c r="V76">
        <v>17.47073</v>
      </c>
      <c r="W76">
        <v>32.445394</v>
      </c>
      <c r="X76">
        <v>142.07229799999999</v>
      </c>
      <c r="Y76">
        <v>0</v>
      </c>
      <c r="Z76">
        <v>12.560364999999999</v>
      </c>
      <c r="AA76">
        <v>25.108017</v>
      </c>
      <c r="AB76">
        <v>25.804627</v>
      </c>
      <c r="AC76">
        <v>27.990390000000001</v>
      </c>
      <c r="AD76">
        <v>26.396749</v>
      </c>
      <c r="AE76">
        <v>47.612347</v>
      </c>
      <c r="AF76">
        <v>34.186197999999997</v>
      </c>
      <c r="AG76">
        <v>13.37168</v>
      </c>
      <c r="AH76">
        <v>135.16665499999999</v>
      </c>
      <c r="AI76">
        <v>15.747082000000001</v>
      </c>
      <c r="AJ76">
        <v>0</v>
      </c>
      <c r="AK76">
        <v>52.431260000000002</v>
      </c>
      <c r="AL76">
        <v>53.717866000000001</v>
      </c>
      <c r="AM76">
        <v>0</v>
      </c>
      <c r="AN76">
        <v>0.70011599999999996</v>
      </c>
      <c r="AO76">
        <v>0</v>
      </c>
      <c r="AP76">
        <v>0</v>
      </c>
      <c r="AQ76">
        <v>44.960397</v>
      </c>
      <c r="AR76">
        <v>34.024397</v>
      </c>
      <c r="AS76">
        <v>4.5344670000000002</v>
      </c>
      <c r="AT76">
        <v>14.4465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2913.3266459999991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657.92166199999997</v>
      </c>
      <c r="L77">
        <v>629.04886099999999</v>
      </c>
      <c r="M77">
        <v>88.605199999999996</v>
      </c>
      <c r="N77">
        <v>56.880685999999997</v>
      </c>
      <c r="O77">
        <v>119.102363</v>
      </c>
      <c r="P77">
        <v>120.953321</v>
      </c>
      <c r="Q77">
        <v>10.507421000000001</v>
      </c>
      <c r="R77">
        <v>40.825904999999999</v>
      </c>
      <c r="S77">
        <v>25.416305000000001</v>
      </c>
      <c r="T77">
        <v>0</v>
      </c>
      <c r="U77">
        <v>403.317387</v>
      </c>
      <c r="V77">
        <v>17.47073</v>
      </c>
      <c r="W77">
        <v>32.445394</v>
      </c>
      <c r="X77">
        <v>142.07229799999999</v>
      </c>
      <c r="Y77">
        <v>0</v>
      </c>
      <c r="Z77">
        <v>12.560364999999999</v>
      </c>
      <c r="AA77">
        <v>25.108017</v>
      </c>
      <c r="AB77">
        <v>25.804627</v>
      </c>
      <c r="AC77">
        <v>27.990390000000001</v>
      </c>
      <c r="AD77">
        <v>26.396749</v>
      </c>
      <c r="AE77">
        <v>47.612347</v>
      </c>
      <c r="AF77">
        <v>34.186197999999997</v>
      </c>
      <c r="AG77">
        <v>13.37168</v>
      </c>
      <c r="AH77">
        <v>135.16665499999999</v>
      </c>
      <c r="AI77">
        <v>15.747082000000001</v>
      </c>
      <c r="AJ77">
        <v>0</v>
      </c>
      <c r="AK77">
        <v>52.431260000000002</v>
      </c>
      <c r="AL77">
        <v>53.717866000000001</v>
      </c>
      <c r="AM77">
        <v>0</v>
      </c>
      <c r="AN77">
        <v>0.70011599999999996</v>
      </c>
      <c r="AO77">
        <v>0</v>
      </c>
      <c r="AP77">
        <v>0</v>
      </c>
      <c r="AQ77">
        <v>44.960397</v>
      </c>
      <c r="AR77">
        <v>34.024397</v>
      </c>
      <c r="AS77">
        <v>4.5344670000000002</v>
      </c>
      <c r="AT77">
        <v>14.4465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2913.3266459999991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657.92166199999997</v>
      </c>
      <c r="L78">
        <v>629.04886099999999</v>
      </c>
      <c r="M78">
        <v>88.605199999999996</v>
      </c>
      <c r="N78">
        <v>56.880685999999997</v>
      </c>
      <c r="O78">
        <v>119.102363</v>
      </c>
      <c r="P78">
        <v>120.953321</v>
      </c>
      <c r="Q78">
        <v>10.507421000000001</v>
      </c>
      <c r="R78">
        <v>40.825904999999999</v>
      </c>
      <c r="S78">
        <v>25.416305000000001</v>
      </c>
      <c r="T78">
        <v>0</v>
      </c>
      <c r="U78">
        <v>403.317387</v>
      </c>
      <c r="V78">
        <v>17.47073</v>
      </c>
      <c r="W78">
        <v>32.445394</v>
      </c>
      <c r="X78">
        <v>142.07229799999999</v>
      </c>
      <c r="Y78">
        <v>0</v>
      </c>
      <c r="Z78">
        <v>12.560364999999999</v>
      </c>
      <c r="AA78">
        <v>25.108017</v>
      </c>
      <c r="AB78">
        <v>25.804627</v>
      </c>
      <c r="AC78">
        <v>27.990390000000001</v>
      </c>
      <c r="AD78">
        <v>17.597833000000001</v>
      </c>
      <c r="AE78">
        <v>47.612347</v>
      </c>
      <c r="AF78">
        <v>34.186197999999997</v>
      </c>
      <c r="AG78">
        <v>13.37168</v>
      </c>
      <c r="AH78">
        <v>135.16665499999999</v>
      </c>
      <c r="AI78">
        <v>15.747082000000001</v>
      </c>
      <c r="AJ78">
        <v>0</v>
      </c>
      <c r="AK78">
        <v>52.431260000000002</v>
      </c>
      <c r="AL78">
        <v>53.717866000000001</v>
      </c>
      <c r="AM78">
        <v>0</v>
      </c>
      <c r="AN78">
        <v>0.70011599999999996</v>
      </c>
      <c r="AO78">
        <v>0</v>
      </c>
      <c r="AP78">
        <v>0</v>
      </c>
      <c r="AQ78">
        <v>44.960397</v>
      </c>
      <c r="AR78">
        <v>3.1897869999999999</v>
      </c>
      <c r="AS78">
        <v>4.5344670000000002</v>
      </c>
      <c r="AT78">
        <v>14.4465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2873.6931199999981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553.16505700000005</v>
      </c>
      <c r="L79">
        <v>629.04886099999999</v>
      </c>
      <c r="M79">
        <v>88.605199999999996</v>
      </c>
      <c r="N79">
        <v>56.880685999999997</v>
      </c>
      <c r="O79">
        <v>119.102363</v>
      </c>
      <c r="P79">
        <v>120.953321</v>
      </c>
      <c r="Q79">
        <v>10.507421000000001</v>
      </c>
      <c r="R79">
        <v>40.825904999999999</v>
      </c>
      <c r="S79">
        <v>25.416305000000001</v>
      </c>
      <c r="T79">
        <v>0</v>
      </c>
      <c r="U79">
        <v>403.317387</v>
      </c>
      <c r="V79">
        <v>17.47073</v>
      </c>
      <c r="W79">
        <v>32.445394</v>
      </c>
      <c r="X79">
        <v>142.07229799999999</v>
      </c>
      <c r="Y79">
        <v>0</v>
      </c>
      <c r="Z79">
        <v>12.560364999999999</v>
      </c>
      <c r="AA79">
        <v>25.108017</v>
      </c>
      <c r="AB79">
        <v>25.804627</v>
      </c>
      <c r="AC79">
        <v>27.990390000000001</v>
      </c>
      <c r="AD79">
        <v>8.7785600000000006</v>
      </c>
      <c r="AE79">
        <v>47.612347</v>
      </c>
      <c r="AF79">
        <v>34.186197999999997</v>
      </c>
      <c r="AG79">
        <v>13.37168</v>
      </c>
      <c r="AH79">
        <v>100.326127</v>
      </c>
      <c r="AI79">
        <v>15.747082000000001</v>
      </c>
      <c r="AJ79">
        <v>0</v>
      </c>
      <c r="AK79">
        <v>52.431260000000002</v>
      </c>
      <c r="AL79">
        <v>53.717866000000001</v>
      </c>
      <c r="AM79">
        <v>0</v>
      </c>
      <c r="AN79">
        <v>0.70011599999999996</v>
      </c>
      <c r="AO79">
        <v>0</v>
      </c>
      <c r="AP79">
        <v>0</v>
      </c>
      <c r="AQ79">
        <v>44.960397</v>
      </c>
      <c r="AR79">
        <v>2.5518299999999998</v>
      </c>
      <c r="AS79">
        <v>4.5344670000000002</v>
      </c>
      <c r="AT79">
        <v>14.4465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2724.6387569999983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562.79605700000002</v>
      </c>
      <c r="L80">
        <v>629.04886099999999</v>
      </c>
      <c r="M80">
        <v>88.605199999999996</v>
      </c>
      <c r="N80">
        <v>56.880685999999997</v>
      </c>
      <c r="O80">
        <v>119.102363</v>
      </c>
      <c r="P80">
        <v>120.953321</v>
      </c>
      <c r="Q80">
        <v>10.507421000000001</v>
      </c>
      <c r="R80">
        <v>40.825904999999999</v>
      </c>
      <c r="S80">
        <v>25.416305000000001</v>
      </c>
      <c r="T80">
        <v>0</v>
      </c>
      <c r="U80">
        <v>403.317387</v>
      </c>
      <c r="V80">
        <v>17.47073</v>
      </c>
      <c r="W80">
        <v>32.445394</v>
      </c>
      <c r="X80">
        <v>142.07229799999999</v>
      </c>
      <c r="Y80">
        <v>0</v>
      </c>
      <c r="Z80">
        <v>6.2801819999999999</v>
      </c>
      <c r="AA80">
        <v>13.530939</v>
      </c>
      <c r="AB80">
        <v>25.368131000000002</v>
      </c>
      <c r="AC80">
        <v>1.2264120000000001</v>
      </c>
      <c r="AD80">
        <v>8.7785600000000006</v>
      </c>
      <c r="AE80">
        <v>31.741565000000001</v>
      </c>
      <c r="AF80">
        <v>17.093098999999999</v>
      </c>
      <c r="AG80">
        <v>13.37168</v>
      </c>
      <c r="AH80">
        <v>72.964455999999998</v>
      </c>
      <c r="AI80">
        <v>3.6780789999999999</v>
      </c>
      <c r="AJ80">
        <v>0</v>
      </c>
      <c r="AK80">
        <v>52.431260000000002</v>
      </c>
      <c r="AL80">
        <v>53.717866000000001</v>
      </c>
      <c r="AM80">
        <v>0</v>
      </c>
      <c r="AN80">
        <v>0.70011599999999996</v>
      </c>
      <c r="AO80">
        <v>0</v>
      </c>
      <c r="AP80">
        <v>0</v>
      </c>
      <c r="AQ80">
        <v>44.960397</v>
      </c>
      <c r="AR80">
        <v>2.5518299999999998</v>
      </c>
      <c r="AS80">
        <v>4.5344670000000002</v>
      </c>
      <c r="AT80">
        <v>14.4465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2616.8174669999999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533.90305699999999</v>
      </c>
      <c r="L81">
        <v>629.04886099999999</v>
      </c>
      <c r="M81">
        <v>88.605199999999996</v>
      </c>
      <c r="N81">
        <v>56.880685999999997</v>
      </c>
      <c r="O81">
        <v>119.102363</v>
      </c>
      <c r="P81">
        <v>120.953321</v>
      </c>
      <c r="Q81">
        <v>10.507421000000001</v>
      </c>
      <c r="R81">
        <v>40.825904999999999</v>
      </c>
      <c r="S81">
        <v>25.416305000000001</v>
      </c>
      <c r="T81">
        <v>0</v>
      </c>
      <c r="U81">
        <v>403.317387</v>
      </c>
      <c r="V81">
        <v>17.47073</v>
      </c>
      <c r="W81">
        <v>32.445394</v>
      </c>
      <c r="X81">
        <v>142.07229799999999</v>
      </c>
      <c r="Y81">
        <v>0</v>
      </c>
      <c r="Z81">
        <v>6.2801819999999999</v>
      </c>
      <c r="AA81">
        <v>6.086792</v>
      </c>
      <c r="AB81">
        <v>25.368131000000002</v>
      </c>
      <c r="AC81">
        <v>0</v>
      </c>
      <c r="AD81">
        <v>0</v>
      </c>
      <c r="AE81">
        <v>31.741565000000001</v>
      </c>
      <c r="AF81">
        <v>8.5465490000000006</v>
      </c>
      <c r="AG81">
        <v>13.577399</v>
      </c>
      <c r="AH81">
        <v>54.723342000000002</v>
      </c>
      <c r="AI81">
        <v>0</v>
      </c>
      <c r="AJ81">
        <v>0</v>
      </c>
      <c r="AK81">
        <v>52.431260000000002</v>
      </c>
      <c r="AL81">
        <v>6.7147329999999998</v>
      </c>
      <c r="AM81">
        <v>0</v>
      </c>
      <c r="AN81">
        <v>0.71853999999999996</v>
      </c>
      <c r="AO81">
        <v>0</v>
      </c>
      <c r="AP81">
        <v>6.5387750000000002</v>
      </c>
      <c r="AQ81">
        <v>44.960397</v>
      </c>
      <c r="AR81">
        <v>2.5518299999999998</v>
      </c>
      <c r="AS81">
        <v>4.5344670000000002</v>
      </c>
      <c r="AT81">
        <v>14.4465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2499.769389999999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524.27205700000002</v>
      </c>
      <c r="L82">
        <v>553.45032700000002</v>
      </c>
      <c r="M82">
        <v>88.605199999999996</v>
      </c>
      <c r="N82">
        <v>56.880685999999997</v>
      </c>
      <c r="O82">
        <v>119.102363</v>
      </c>
      <c r="P82">
        <v>120.953321</v>
      </c>
      <c r="Q82">
        <v>10.507421000000001</v>
      </c>
      <c r="R82">
        <v>40.825904999999999</v>
      </c>
      <c r="S82">
        <v>25.416305000000001</v>
      </c>
      <c r="T82">
        <v>0</v>
      </c>
      <c r="U82">
        <v>403.317387</v>
      </c>
      <c r="V82">
        <v>17.47073</v>
      </c>
      <c r="W82">
        <v>32.445394</v>
      </c>
      <c r="X82">
        <v>142.07229799999999</v>
      </c>
      <c r="Y82">
        <v>0</v>
      </c>
      <c r="Z82">
        <v>6.2801819999999999</v>
      </c>
      <c r="AA82">
        <v>0</v>
      </c>
      <c r="AB82">
        <v>25.368131000000002</v>
      </c>
      <c r="AC82">
        <v>0</v>
      </c>
      <c r="AD82">
        <v>0</v>
      </c>
      <c r="AE82">
        <v>31.741565000000001</v>
      </c>
      <c r="AF82">
        <v>8.5465490000000006</v>
      </c>
      <c r="AG82">
        <v>13.577399</v>
      </c>
      <c r="AH82">
        <v>36.482227999999999</v>
      </c>
      <c r="AI82">
        <v>0</v>
      </c>
      <c r="AJ82">
        <v>0</v>
      </c>
      <c r="AK82">
        <v>52.431260000000002</v>
      </c>
      <c r="AL82">
        <v>1.3429469999999999</v>
      </c>
      <c r="AM82">
        <v>0</v>
      </c>
      <c r="AN82">
        <v>0.71853999999999996</v>
      </c>
      <c r="AO82">
        <v>0</v>
      </c>
      <c r="AP82">
        <v>6.5387750000000002</v>
      </c>
      <c r="AQ82">
        <v>44.960397</v>
      </c>
      <c r="AR82">
        <v>2.5518299999999998</v>
      </c>
      <c r="AS82">
        <v>4.5344670000000002</v>
      </c>
      <c r="AT82">
        <v>14.4465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2384.8401639999993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464.21420000000001</v>
      </c>
      <c r="L83">
        <v>466.54971799999998</v>
      </c>
      <c r="M83">
        <v>88.605199999999996</v>
      </c>
      <c r="N83">
        <v>56.880685999999997</v>
      </c>
      <c r="O83">
        <v>119.102363</v>
      </c>
      <c r="P83">
        <v>120.953321</v>
      </c>
      <c r="Q83">
        <v>9.3629689999999997</v>
      </c>
      <c r="R83">
        <v>40.825904999999999</v>
      </c>
      <c r="S83">
        <v>17.798570000000002</v>
      </c>
      <c r="T83">
        <v>0</v>
      </c>
      <c r="U83">
        <v>403.317387</v>
      </c>
      <c r="V83">
        <v>17.47073</v>
      </c>
      <c r="W83">
        <v>32.445394</v>
      </c>
      <c r="X83">
        <v>142.07229799999999</v>
      </c>
      <c r="Y83">
        <v>0</v>
      </c>
      <c r="Z83">
        <v>6.2801819999999999</v>
      </c>
      <c r="AA83">
        <v>0</v>
      </c>
      <c r="AB83">
        <v>12.684066</v>
      </c>
      <c r="AC83">
        <v>0</v>
      </c>
      <c r="AD83">
        <v>0</v>
      </c>
      <c r="AE83">
        <v>31.741565000000001</v>
      </c>
      <c r="AF83">
        <v>8.5465490000000006</v>
      </c>
      <c r="AG83">
        <v>13.783117000000001</v>
      </c>
      <c r="AH83">
        <v>18.241114</v>
      </c>
      <c r="AI83">
        <v>0</v>
      </c>
      <c r="AJ83">
        <v>0</v>
      </c>
      <c r="AK83">
        <v>52.431260000000002</v>
      </c>
      <c r="AL83">
        <v>1.3429469999999999</v>
      </c>
      <c r="AM83">
        <v>0</v>
      </c>
      <c r="AN83">
        <v>0.71853999999999996</v>
      </c>
      <c r="AO83">
        <v>0</v>
      </c>
      <c r="AP83">
        <v>6.5387750000000002</v>
      </c>
      <c r="AQ83">
        <v>44.960397</v>
      </c>
      <c r="AR83">
        <v>2.5518299999999998</v>
      </c>
      <c r="AS83">
        <v>4.5344670000000002</v>
      </c>
      <c r="AT83">
        <v>14.4465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2198.4000499999993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464.21420000000001</v>
      </c>
      <c r="L84">
        <v>394.31721800000003</v>
      </c>
      <c r="M84">
        <v>88.605199999999996</v>
      </c>
      <c r="N84">
        <v>56.880685999999997</v>
      </c>
      <c r="O84">
        <v>119.102363</v>
      </c>
      <c r="P84">
        <v>120.953321</v>
      </c>
      <c r="Q84">
        <v>9.3629689999999997</v>
      </c>
      <c r="R84">
        <v>40.825904999999999</v>
      </c>
      <c r="S84">
        <v>17.798570000000002</v>
      </c>
      <c r="T84">
        <v>0</v>
      </c>
      <c r="U84">
        <v>403.317387</v>
      </c>
      <c r="V84">
        <v>17.47073</v>
      </c>
      <c r="W84">
        <v>32.445394</v>
      </c>
      <c r="X84">
        <v>142.07229799999999</v>
      </c>
      <c r="Y84">
        <v>0</v>
      </c>
      <c r="Z84">
        <v>0</v>
      </c>
      <c r="AA84">
        <v>0</v>
      </c>
      <c r="AB84">
        <v>12.684066</v>
      </c>
      <c r="AC84">
        <v>0</v>
      </c>
      <c r="AD84">
        <v>0</v>
      </c>
      <c r="AE84">
        <v>31.741565000000001</v>
      </c>
      <c r="AF84">
        <v>8.5465490000000006</v>
      </c>
      <c r="AG84">
        <v>13.783117000000001</v>
      </c>
      <c r="AH84">
        <v>0</v>
      </c>
      <c r="AI84">
        <v>0</v>
      </c>
      <c r="AJ84">
        <v>0</v>
      </c>
      <c r="AK84">
        <v>52.431260000000002</v>
      </c>
      <c r="AL84">
        <v>1.3429469999999999</v>
      </c>
      <c r="AM84">
        <v>0</v>
      </c>
      <c r="AN84">
        <v>0.71853999999999996</v>
      </c>
      <c r="AO84">
        <v>0</v>
      </c>
      <c r="AP84">
        <v>6.5387750000000002</v>
      </c>
      <c r="AQ84">
        <v>44.960397</v>
      </c>
      <c r="AR84">
        <v>2.5518299999999998</v>
      </c>
      <c r="AS84">
        <v>4.5344670000000002</v>
      </c>
      <c r="AT84">
        <v>14.4465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2101.6462539999998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464.21420000000001</v>
      </c>
      <c r="L85">
        <v>363.498018</v>
      </c>
      <c r="M85">
        <v>88.605199999999996</v>
      </c>
      <c r="N85">
        <v>56.880685999999997</v>
      </c>
      <c r="O85">
        <v>119.102363</v>
      </c>
      <c r="P85">
        <v>120.953321</v>
      </c>
      <c r="Q85">
        <v>9.3629689999999997</v>
      </c>
      <c r="R85">
        <v>40.825904999999999</v>
      </c>
      <c r="S85">
        <v>17.798570000000002</v>
      </c>
      <c r="T85">
        <v>0</v>
      </c>
      <c r="U85">
        <v>403.317387</v>
      </c>
      <c r="V85">
        <v>17.47073</v>
      </c>
      <c r="W85">
        <v>32.445394</v>
      </c>
      <c r="X85">
        <v>142.07229799999999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31.741565000000001</v>
      </c>
      <c r="AF85">
        <v>8.5465490000000006</v>
      </c>
      <c r="AG85">
        <v>13.988835</v>
      </c>
      <c r="AH85">
        <v>0</v>
      </c>
      <c r="AI85">
        <v>0</v>
      </c>
      <c r="AJ85">
        <v>0</v>
      </c>
      <c r="AK85">
        <v>52.431260000000002</v>
      </c>
      <c r="AL85">
        <v>1.3429469999999999</v>
      </c>
      <c r="AM85">
        <v>0</v>
      </c>
      <c r="AN85">
        <v>0.71853999999999996</v>
      </c>
      <c r="AO85">
        <v>0</v>
      </c>
      <c r="AP85">
        <v>0.24674599999999999</v>
      </c>
      <c r="AQ85">
        <v>44.960397</v>
      </c>
      <c r="AR85">
        <v>1.2759149999999999</v>
      </c>
      <c r="AS85">
        <v>4.5344670000000002</v>
      </c>
      <c r="AT85">
        <v>14.4465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2050.7807620000003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464.21420000000001</v>
      </c>
      <c r="L86">
        <v>345.199118</v>
      </c>
      <c r="M86">
        <v>88.605199999999996</v>
      </c>
      <c r="N86">
        <v>56.880685999999997</v>
      </c>
      <c r="O86">
        <v>119.102363</v>
      </c>
      <c r="P86">
        <v>120.953321</v>
      </c>
      <c r="Q86">
        <v>9.3629689999999997</v>
      </c>
      <c r="R86">
        <v>28.16846</v>
      </c>
      <c r="S86">
        <v>17.798570000000002</v>
      </c>
      <c r="T86">
        <v>0</v>
      </c>
      <c r="U86">
        <v>403.317387</v>
      </c>
      <c r="V86">
        <v>14.036894</v>
      </c>
      <c r="W86">
        <v>32.445394</v>
      </c>
      <c r="X86">
        <v>142.07229799999999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31.741565000000001</v>
      </c>
      <c r="AF86">
        <v>8.5465490000000006</v>
      </c>
      <c r="AG86">
        <v>13.988835</v>
      </c>
      <c r="AH86">
        <v>0</v>
      </c>
      <c r="AI86">
        <v>0</v>
      </c>
      <c r="AJ86">
        <v>0</v>
      </c>
      <c r="AK86">
        <v>52.431260000000002</v>
      </c>
      <c r="AL86">
        <v>1.3429469999999999</v>
      </c>
      <c r="AM86">
        <v>0</v>
      </c>
      <c r="AN86">
        <v>0.71853999999999996</v>
      </c>
      <c r="AO86">
        <v>0</v>
      </c>
      <c r="AP86">
        <v>0.24674599999999999</v>
      </c>
      <c r="AQ86">
        <v>44.960397</v>
      </c>
      <c r="AR86">
        <v>1.2759149999999999</v>
      </c>
      <c r="AS86">
        <v>4.5344670000000002</v>
      </c>
      <c r="AT86">
        <v>14.4465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2016.3905810000006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464.21420000000001</v>
      </c>
      <c r="L87">
        <v>345.199118</v>
      </c>
      <c r="M87">
        <v>88.605199999999996</v>
      </c>
      <c r="N87">
        <v>56.880685999999997</v>
      </c>
      <c r="O87">
        <v>119.102363</v>
      </c>
      <c r="P87">
        <v>120.953321</v>
      </c>
      <c r="Q87">
        <v>9.3629689999999997</v>
      </c>
      <c r="R87">
        <v>28.16846</v>
      </c>
      <c r="S87">
        <v>17.798570000000002</v>
      </c>
      <c r="T87">
        <v>0</v>
      </c>
      <c r="U87">
        <v>403.317387</v>
      </c>
      <c r="V87">
        <v>14.036894</v>
      </c>
      <c r="W87">
        <v>32.445394</v>
      </c>
      <c r="X87">
        <v>142.07229799999999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31.741565000000001</v>
      </c>
      <c r="AF87">
        <v>8.5465490000000006</v>
      </c>
      <c r="AG87">
        <v>14.194553000000001</v>
      </c>
      <c r="AH87">
        <v>0</v>
      </c>
      <c r="AI87">
        <v>0</v>
      </c>
      <c r="AJ87">
        <v>0</v>
      </c>
      <c r="AK87">
        <v>52.431260000000002</v>
      </c>
      <c r="AL87">
        <v>1.3429469999999999</v>
      </c>
      <c r="AM87">
        <v>0</v>
      </c>
      <c r="AN87">
        <v>0.71853999999999996</v>
      </c>
      <c r="AO87">
        <v>0</v>
      </c>
      <c r="AP87">
        <v>0.24674599999999999</v>
      </c>
      <c r="AQ87">
        <v>44.960397</v>
      </c>
      <c r="AR87">
        <v>1.2759149999999999</v>
      </c>
      <c r="AS87">
        <v>4.5344670000000002</v>
      </c>
      <c r="AT87">
        <v>14.4465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2016.5962990000005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464.21420000000001</v>
      </c>
      <c r="L88">
        <v>345.199118</v>
      </c>
      <c r="M88">
        <v>88.605199999999996</v>
      </c>
      <c r="N88">
        <v>56.880685999999997</v>
      </c>
      <c r="O88">
        <v>119.102363</v>
      </c>
      <c r="P88">
        <v>120.953321</v>
      </c>
      <c r="Q88">
        <v>9.3629689999999997</v>
      </c>
      <c r="R88">
        <v>28.16846</v>
      </c>
      <c r="S88">
        <v>17.798570000000002</v>
      </c>
      <c r="T88">
        <v>0</v>
      </c>
      <c r="U88">
        <v>403.317387</v>
      </c>
      <c r="V88">
        <v>10.628399999999999</v>
      </c>
      <c r="W88">
        <v>32.445394</v>
      </c>
      <c r="X88">
        <v>142.07229799999999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31.741565000000001</v>
      </c>
      <c r="AF88">
        <v>8.5465490000000006</v>
      </c>
      <c r="AG88">
        <v>14.194553000000001</v>
      </c>
      <c r="AH88">
        <v>0</v>
      </c>
      <c r="AI88">
        <v>0</v>
      </c>
      <c r="AJ88">
        <v>0</v>
      </c>
      <c r="AK88">
        <v>52.431260000000002</v>
      </c>
      <c r="AL88">
        <v>1.3429469999999999</v>
      </c>
      <c r="AM88">
        <v>0</v>
      </c>
      <c r="AN88">
        <v>0.71853999999999996</v>
      </c>
      <c r="AO88">
        <v>0</v>
      </c>
      <c r="AP88">
        <v>0.24674599999999999</v>
      </c>
      <c r="AQ88">
        <v>44.960397</v>
      </c>
      <c r="AR88">
        <v>1.2759149999999999</v>
      </c>
      <c r="AS88">
        <v>4.5344670000000002</v>
      </c>
      <c r="AT88">
        <v>14.4465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2013.1878050000005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531.63120000000004</v>
      </c>
      <c r="L89">
        <v>345.199118</v>
      </c>
      <c r="M89">
        <v>88.605199999999996</v>
      </c>
      <c r="N89">
        <v>56.880685999999997</v>
      </c>
      <c r="O89">
        <v>119.102363</v>
      </c>
      <c r="P89">
        <v>120.953321</v>
      </c>
      <c r="Q89">
        <v>9.3629689999999997</v>
      </c>
      <c r="R89">
        <v>28.16846</v>
      </c>
      <c r="S89">
        <v>17.798570000000002</v>
      </c>
      <c r="T89">
        <v>0</v>
      </c>
      <c r="U89">
        <v>403.317387</v>
      </c>
      <c r="V89">
        <v>9.5993139999999997</v>
      </c>
      <c r="W89">
        <v>29.020803000000001</v>
      </c>
      <c r="X89">
        <v>142.07229799999999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31.741565000000001</v>
      </c>
      <c r="AF89">
        <v>8.5465490000000006</v>
      </c>
      <c r="AG89">
        <v>14.400271</v>
      </c>
      <c r="AH89">
        <v>0</v>
      </c>
      <c r="AI89">
        <v>0</v>
      </c>
      <c r="AJ89">
        <v>0</v>
      </c>
      <c r="AK89">
        <v>52.431260000000002</v>
      </c>
      <c r="AL89">
        <v>1.3429469999999999</v>
      </c>
      <c r="AM89">
        <v>0</v>
      </c>
      <c r="AN89">
        <v>0.71853999999999996</v>
      </c>
      <c r="AO89">
        <v>0</v>
      </c>
      <c r="AP89">
        <v>0.24674599999999999</v>
      </c>
      <c r="AQ89">
        <v>44.960397</v>
      </c>
      <c r="AR89">
        <v>1.0632619999999999</v>
      </c>
      <c r="AS89">
        <v>4.5344670000000002</v>
      </c>
      <c r="AT89">
        <v>14.4465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2076.1441930000005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569.78440599999999</v>
      </c>
      <c r="L90">
        <v>345.199118</v>
      </c>
      <c r="M90">
        <v>88.605199999999996</v>
      </c>
      <c r="N90">
        <v>56.880685999999997</v>
      </c>
      <c r="O90">
        <v>119.102363</v>
      </c>
      <c r="P90">
        <v>120.953321</v>
      </c>
      <c r="Q90">
        <v>9.3629689999999997</v>
      </c>
      <c r="R90">
        <v>28.16846</v>
      </c>
      <c r="S90">
        <v>17.798570000000002</v>
      </c>
      <c r="T90">
        <v>0</v>
      </c>
      <c r="U90">
        <v>403.317387</v>
      </c>
      <c r="V90">
        <v>9.5993139999999997</v>
      </c>
      <c r="W90">
        <v>29.020803000000001</v>
      </c>
      <c r="X90">
        <v>142.07229799999999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31.741565000000001</v>
      </c>
      <c r="AF90">
        <v>8.5465490000000006</v>
      </c>
      <c r="AG90">
        <v>14.400271</v>
      </c>
      <c r="AH90">
        <v>0</v>
      </c>
      <c r="AI90">
        <v>0</v>
      </c>
      <c r="AJ90">
        <v>0</v>
      </c>
      <c r="AK90">
        <v>52.431260000000002</v>
      </c>
      <c r="AL90">
        <v>1.3429469999999999</v>
      </c>
      <c r="AM90">
        <v>0</v>
      </c>
      <c r="AN90">
        <v>0.71853999999999996</v>
      </c>
      <c r="AO90">
        <v>0</v>
      </c>
      <c r="AP90">
        <v>0.24674599999999999</v>
      </c>
      <c r="AQ90">
        <v>29.973597999999999</v>
      </c>
      <c r="AR90">
        <v>1.0632619999999999</v>
      </c>
      <c r="AS90">
        <v>4.5344670000000002</v>
      </c>
      <c r="AT90">
        <v>14.4465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2099.3105999999998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569.78440599999999</v>
      </c>
      <c r="L91">
        <v>345.199118</v>
      </c>
      <c r="M91">
        <v>88.605199999999996</v>
      </c>
      <c r="N91">
        <v>56.880685999999997</v>
      </c>
      <c r="O91">
        <v>119.102363</v>
      </c>
      <c r="P91">
        <v>120.953321</v>
      </c>
      <c r="Q91">
        <v>9.3629689999999997</v>
      </c>
      <c r="R91">
        <v>28.16846</v>
      </c>
      <c r="S91">
        <v>17.798570000000002</v>
      </c>
      <c r="T91">
        <v>0</v>
      </c>
      <c r="U91">
        <v>403.317387</v>
      </c>
      <c r="V91">
        <v>9.5993139999999997</v>
      </c>
      <c r="W91">
        <v>29.020803000000001</v>
      </c>
      <c r="X91">
        <v>142.07229799999999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31.741565000000001</v>
      </c>
      <c r="AF91">
        <v>8.5465490000000006</v>
      </c>
      <c r="AG91">
        <v>14.605988999999999</v>
      </c>
      <c r="AH91">
        <v>0</v>
      </c>
      <c r="AI91">
        <v>0</v>
      </c>
      <c r="AJ91">
        <v>0</v>
      </c>
      <c r="AK91">
        <v>52.431260000000002</v>
      </c>
      <c r="AL91">
        <v>1.3429469999999999</v>
      </c>
      <c r="AM91">
        <v>0</v>
      </c>
      <c r="AN91">
        <v>0.71853999999999996</v>
      </c>
      <c r="AO91">
        <v>0</v>
      </c>
      <c r="AP91">
        <v>0.24674599999999999</v>
      </c>
      <c r="AQ91">
        <v>29.973597999999999</v>
      </c>
      <c r="AR91">
        <v>1.0632619999999999</v>
      </c>
      <c r="AS91">
        <v>4.5344670000000002</v>
      </c>
      <c r="AT91">
        <v>14.4465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2099.516318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569.78440599999999</v>
      </c>
      <c r="L92">
        <v>345.199118</v>
      </c>
      <c r="M92">
        <v>88.605199999999996</v>
      </c>
      <c r="N92">
        <v>56.880685999999997</v>
      </c>
      <c r="O92">
        <v>119.102363</v>
      </c>
      <c r="P92">
        <v>120.953321</v>
      </c>
      <c r="Q92">
        <v>9.3629689999999997</v>
      </c>
      <c r="R92">
        <v>28.16846</v>
      </c>
      <c r="S92">
        <v>17.798570000000002</v>
      </c>
      <c r="T92">
        <v>0</v>
      </c>
      <c r="U92">
        <v>403.317387</v>
      </c>
      <c r="V92">
        <v>9.5993139999999997</v>
      </c>
      <c r="W92">
        <v>29.020803000000001</v>
      </c>
      <c r="X92">
        <v>142.07229799999999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31.741565000000001</v>
      </c>
      <c r="AF92">
        <v>8.5465490000000006</v>
      </c>
      <c r="AG92">
        <v>14.605988999999999</v>
      </c>
      <c r="AH92">
        <v>0</v>
      </c>
      <c r="AI92">
        <v>0</v>
      </c>
      <c r="AJ92">
        <v>0</v>
      </c>
      <c r="AK92">
        <v>52.431260000000002</v>
      </c>
      <c r="AL92">
        <v>1.3429469999999999</v>
      </c>
      <c r="AM92">
        <v>0</v>
      </c>
      <c r="AN92">
        <v>0.71853999999999996</v>
      </c>
      <c r="AO92">
        <v>0</v>
      </c>
      <c r="AP92">
        <v>0.24674599999999999</v>
      </c>
      <c r="AQ92">
        <v>29.973597999999999</v>
      </c>
      <c r="AR92">
        <v>1.0632619999999999</v>
      </c>
      <c r="AS92">
        <v>4.5344670000000002</v>
      </c>
      <c r="AT92">
        <v>14.4465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2099.516318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569.78440599999999</v>
      </c>
      <c r="L93">
        <v>345.199118</v>
      </c>
      <c r="M93">
        <v>88.605199999999996</v>
      </c>
      <c r="N93">
        <v>56.880685999999997</v>
      </c>
      <c r="O93">
        <v>119.102363</v>
      </c>
      <c r="P93">
        <v>120.953321</v>
      </c>
      <c r="Q93">
        <v>9.3629689999999997</v>
      </c>
      <c r="R93">
        <v>28.16846</v>
      </c>
      <c r="S93">
        <v>17.798570000000002</v>
      </c>
      <c r="T93">
        <v>0</v>
      </c>
      <c r="U93">
        <v>403.317387</v>
      </c>
      <c r="V93">
        <v>9.5993139999999997</v>
      </c>
      <c r="W93">
        <v>26.875443000000001</v>
      </c>
      <c r="X93">
        <v>127.561009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31.741565000000001</v>
      </c>
      <c r="AF93">
        <v>8.5465490000000006</v>
      </c>
      <c r="AG93">
        <v>14.811707999999999</v>
      </c>
      <c r="AH93">
        <v>0</v>
      </c>
      <c r="AI93">
        <v>0</v>
      </c>
      <c r="AJ93">
        <v>0</v>
      </c>
      <c r="AK93">
        <v>52.431260000000002</v>
      </c>
      <c r="AL93">
        <v>1.3429469999999999</v>
      </c>
      <c r="AM93">
        <v>0</v>
      </c>
      <c r="AN93">
        <v>0.71853999999999996</v>
      </c>
      <c r="AO93">
        <v>0</v>
      </c>
      <c r="AP93">
        <v>0.24674599999999999</v>
      </c>
      <c r="AQ93">
        <v>29.973597999999999</v>
      </c>
      <c r="AR93">
        <v>1.0632619999999999</v>
      </c>
      <c r="AS93">
        <v>4.5344670000000002</v>
      </c>
      <c r="AT93">
        <v>14.4465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2083.065388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569.78440599999999</v>
      </c>
      <c r="L94">
        <v>345.199118</v>
      </c>
      <c r="M94">
        <v>88.605199999999996</v>
      </c>
      <c r="N94">
        <v>56.880685999999997</v>
      </c>
      <c r="O94">
        <v>119.102363</v>
      </c>
      <c r="P94">
        <v>120.953321</v>
      </c>
      <c r="Q94">
        <v>9.3629689999999997</v>
      </c>
      <c r="R94">
        <v>28.16846</v>
      </c>
      <c r="S94">
        <v>17.798570000000002</v>
      </c>
      <c r="T94">
        <v>0</v>
      </c>
      <c r="U94">
        <v>403.317387</v>
      </c>
      <c r="V94">
        <v>9.5993139999999997</v>
      </c>
      <c r="W94">
        <v>21.130455999999999</v>
      </c>
      <c r="X94">
        <v>115.823273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31.741565000000001</v>
      </c>
      <c r="AF94">
        <v>8.5465490000000006</v>
      </c>
      <c r="AG94">
        <v>14.811707999999999</v>
      </c>
      <c r="AH94">
        <v>0</v>
      </c>
      <c r="AI94">
        <v>0</v>
      </c>
      <c r="AJ94">
        <v>0</v>
      </c>
      <c r="AK94">
        <v>52.431260000000002</v>
      </c>
      <c r="AL94">
        <v>1.3429469999999999</v>
      </c>
      <c r="AM94">
        <v>0</v>
      </c>
      <c r="AN94">
        <v>0.71853999999999996</v>
      </c>
      <c r="AO94">
        <v>0</v>
      </c>
      <c r="AP94">
        <v>0.24674599999999999</v>
      </c>
      <c r="AQ94">
        <v>18.081239</v>
      </c>
      <c r="AR94">
        <v>1.0632619999999999</v>
      </c>
      <c r="AS94">
        <v>4.5344670000000002</v>
      </c>
      <c r="AT94">
        <v>14.4465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2053.690306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550.89319999999998</v>
      </c>
      <c r="L95">
        <v>345.199118</v>
      </c>
      <c r="M95">
        <v>88.605199999999996</v>
      </c>
      <c r="N95">
        <v>56.880685999999997</v>
      </c>
      <c r="O95">
        <v>119.102363</v>
      </c>
      <c r="P95">
        <v>120.953321</v>
      </c>
      <c r="Q95">
        <v>9.3629689999999997</v>
      </c>
      <c r="R95">
        <v>28.16846</v>
      </c>
      <c r="S95">
        <v>17.798570000000002</v>
      </c>
      <c r="T95">
        <v>0</v>
      </c>
      <c r="U95">
        <v>403.317387</v>
      </c>
      <c r="V95">
        <v>9.5993139999999997</v>
      </c>
      <c r="W95">
        <v>21.461912999999999</v>
      </c>
      <c r="X95">
        <v>97.071618999999998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31.741565000000001</v>
      </c>
      <c r="AF95">
        <v>8.5465490000000006</v>
      </c>
      <c r="AG95">
        <v>15.017426</v>
      </c>
      <c r="AH95">
        <v>0</v>
      </c>
      <c r="AI95">
        <v>0</v>
      </c>
      <c r="AJ95">
        <v>0</v>
      </c>
      <c r="AK95">
        <v>52.431260000000002</v>
      </c>
      <c r="AL95">
        <v>1.3429469999999999</v>
      </c>
      <c r="AM95">
        <v>0</v>
      </c>
      <c r="AN95">
        <v>0.71853999999999996</v>
      </c>
      <c r="AO95">
        <v>0</v>
      </c>
      <c r="AP95">
        <v>0.24674599999999999</v>
      </c>
      <c r="AQ95">
        <v>14.986799</v>
      </c>
      <c r="AR95">
        <v>1.0632619999999999</v>
      </c>
      <c r="AS95">
        <v>4.5344670000000002</v>
      </c>
      <c r="AT95">
        <v>14.4465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2013.4901810000003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531.63120000000004</v>
      </c>
      <c r="L96">
        <v>345.199118</v>
      </c>
      <c r="M96">
        <v>88.605199999999996</v>
      </c>
      <c r="N96">
        <v>56.880685999999997</v>
      </c>
      <c r="O96">
        <v>119.102363</v>
      </c>
      <c r="P96">
        <v>120.953321</v>
      </c>
      <c r="Q96">
        <v>9.3629689999999997</v>
      </c>
      <c r="R96">
        <v>28.16846</v>
      </c>
      <c r="S96">
        <v>17.798570000000002</v>
      </c>
      <c r="T96">
        <v>0</v>
      </c>
      <c r="U96">
        <v>403.317387</v>
      </c>
      <c r="V96">
        <v>9.5993139999999997</v>
      </c>
      <c r="W96">
        <v>21.461912999999999</v>
      </c>
      <c r="X96">
        <v>97.071618999999998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31.741565000000001</v>
      </c>
      <c r="AF96">
        <v>8.5465490000000006</v>
      </c>
      <c r="AG96">
        <v>15.017426</v>
      </c>
      <c r="AH96">
        <v>0</v>
      </c>
      <c r="AI96">
        <v>0</v>
      </c>
      <c r="AJ96">
        <v>0</v>
      </c>
      <c r="AK96">
        <v>52.431260000000002</v>
      </c>
      <c r="AL96">
        <v>1.3429469999999999</v>
      </c>
      <c r="AM96">
        <v>0</v>
      </c>
      <c r="AN96">
        <v>0.71853999999999996</v>
      </c>
      <c r="AO96">
        <v>0</v>
      </c>
      <c r="AP96">
        <v>0.24674599999999999</v>
      </c>
      <c r="AQ96">
        <v>0</v>
      </c>
      <c r="AR96">
        <v>1.0632619999999999</v>
      </c>
      <c r="AS96">
        <v>4.5344670000000002</v>
      </c>
      <c r="AT96">
        <v>14.4465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1979.2413820000002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464.21420000000001</v>
      </c>
      <c r="L97">
        <v>345.199118</v>
      </c>
      <c r="M97">
        <v>88.605199999999996</v>
      </c>
      <c r="N97">
        <v>56.880685999999997</v>
      </c>
      <c r="O97">
        <v>119.102363</v>
      </c>
      <c r="P97">
        <v>120.953321</v>
      </c>
      <c r="Q97">
        <v>9.3629689999999997</v>
      </c>
      <c r="R97">
        <v>28.16846</v>
      </c>
      <c r="S97">
        <v>17.798570000000002</v>
      </c>
      <c r="T97">
        <v>0</v>
      </c>
      <c r="U97">
        <v>403.317387</v>
      </c>
      <c r="V97">
        <v>9.5993139999999997</v>
      </c>
      <c r="W97">
        <v>21.461912999999999</v>
      </c>
      <c r="X97">
        <v>97.071618999999998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15.870782</v>
      </c>
      <c r="AF97">
        <v>8.5465490000000006</v>
      </c>
      <c r="AG97">
        <v>15.223144</v>
      </c>
      <c r="AH97">
        <v>0</v>
      </c>
      <c r="AI97">
        <v>0</v>
      </c>
      <c r="AJ97">
        <v>0</v>
      </c>
      <c r="AK97">
        <v>52.431260000000002</v>
      </c>
      <c r="AL97">
        <v>1.3429469999999999</v>
      </c>
      <c r="AM97">
        <v>0</v>
      </c>
      <c r="AN97">
        <v>0.71853999999999996</v>
      </c>
      <c r="AO97">
        <v>0</v>
      </c>
      <c r="AP97">
        <v>0.24674599999999999</v>
      </c>
      <c r="AQ97">
        <v>0</v>
      </c>
      <c r="AR97">
        <v>4.25305</v>
      </c>
      <c r="AS97">
        <v>4.5344670000000002</v>
      </c>
      <c r="AT97">
        <v>14.4465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1899.3491050000005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396.79719999999998</v>
      </c>
      <c r="L98">
        <v>345.199118</v>
      </c>
      <c r="M98">
        <v>88.605199999999996</v>
      </c>
      <c r="N98">
        <v>56.880685999999997</v>
      </c>
      <c r="O98">
        <v>119.102363</v>
      </c>
      <c r="P98">
        <v>120.953321</v>
      </c>
      <c r="Q98">
        <v>9.3629689999999997</v>
      </c>
      <c r="R98">
        <v>28.16846</v>
      </c>
      <c r="S98">
        <v>17.798570000000002</v>
      </c>
      <c r="T98">
        <v>0</v>
      </c>
      <c r="U98">
        <v>403.317387</v>
      </c>
      <c r="V98">
        <v>9.5993139999999997</v>
      </c>
      <c r="W98">
        <v>21.461912999999999</v>
      </c>
      <c r="X98">
        <v>97.071618999999998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8.5465490000000006</v>
      </c>
      <c r="AG98">
        <v>15.223144</v>
      </c>
      <c r="AH98">
        <v>0</v>
      </c>
      <c r="AI98">
        <v>0</v>
      </c>
      <c r="AJ98">
        <v>0</v>
      </c>
      <c r="AK98">
        <v>52.431260000000002</v>
      </c>
      <c r="AL98">
        <v>1.3429469999999999</v>
      </c>
      <c r="AM98">
        <v>0</v>
      </c>
      <c r="AN98">
        <v>0.71853999999999996</v>
      </c>
      <c r="AO98">
        <v>0</v>
      </c>
      <c r="AP98">
        <v>0.24674599999999999</v>
      </c>
      <c r="AQ98">
        <v>0</v>
      </c>
      <c r="AR98">
        <v>4.25305</v>
      </c>
      <c r="AS98">
        <v>4.5344670000000002</v>
      </c>
      <c r="AT98">
        <v>14.4465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1816.0613230000004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11.815676379000006</v>
      </c>
      <c r="L99">
        <f t="shared" si="2"/>
        <v>10.878078908249995</v>
      </c>
      <c r="M99">
        <f t="shared" si="2"/>
        <v>1.9943878072499994</v>
      </c>
      <c r="N99">
        <f t="shared" si="2"/>
        <v>1.3126397552500015</v>
      </c>
      <c r="O99">
        <f t="shared" si="2"/>
        <v>2.8584567119999997</v>
      </c>
      <c r="P99">
        <f t="shared" si="2"/>
        <v>2.8530725825000056</v>
      </c>
      <c r="Q99">
        <f t="shared" si="2"/>
        <v>0.21150340000000009</v>
      </c>
      <c r="R99">
        <f t="shared" si="2"/>
        <v>0.73739427800000013</v>
      </c>
      <c r="S99">
        <f t="shared" si="2"/>
        <v>0.43282481949999962</v>
      </c>
      <c r="T99">
        <f t="shared" si="2"/>
        <v>0</v>
      </c>
      <c r="U99">
        <f t="shared" si="2"/>
        <v>9.6796172879999975</v>
      </c>
      <c r="V99">
        <f t="shared" si="2"/>
        <v>0.31011317150000012</v>
      </c>
      <c r="W99">
        <f t="shared" si="2"/>
        <v>0.65409118025000024</v>
      </c>
      <c r="X99">
        <f t="shared" si="2"/>
        <v>2.8825645684999963</v>
      </c>
      <c r="Y99">
        <f t="shared" si="2"/>
        <v>0</v>
      </c>
      <c r="Z99">
        <f t="shared" si="2"/>
        <v>4.4490981999999998E-2</v>
      </c>
      <c r="AA99">
        <f t="shared" si="2"/>
        <v>8.1246499749999992E-2</v>
      </c>
      <c r="AB99">
        <f t="shared" si="2"/>
        <v>0.14083420974999997</v>
      </c>
      <c r="AC99">
        <f t="shared" si="2"/>
        <v>8.5197581999999994E-2</v>
      </c>
      <c r="AD99">
        <f t="shared" si="2"/>
        <v>9.8977630750000017E-2</v>
      </c>
      <c r="AE99">
        <f t="shared" si="2"/>
        <v>0.40867264525000008</v>
      </c>
      <c r="AF99">
        <f t="shared" si="2"/>
        <v>0.2924819074999998</v>
      </c>
      <c r="AG99">
        <f t="shared" si="2"/>
        <v>0.17846050100000013</v>
      </c>
      <c r="AH99">
        <f t="shared" si="2"/>
        <v>0.62302524874999987</v>
      </c>
      <c r="AI99">
        <f t="shared" si="2"/>
        <v>4.6982554500000009E-2</v>
      </c>
      <c r="AJ99">
        <f t="shared" si="2"/>
        <v>0</v>
      </c>
      <c r="AK99">
        <f t="shared" si="2"/>
        <v>1.25835024</v>
      </c>
      <c r="AL99">
        <f t="shared" si="2"/>
        <v>0.19875611049999975</v>
      </c>
      <c r="AM99">
        <f t="shared" si="2"/>
        <v>0</v>
      </c>
      <c r="AN99">
        <f t="shared" si="2"/>
        <v>1.6885692000000015E-2</v>
      </c>
      <c r="AO99">
        <f t="shared" si="2"/>
        <v>0</v>
      </c>
      <c r="AP99">
        <f t="shared" si="2"/>
        <v>2.2762336500000011E-2</v>
      </c>
      <c r="AQ99">
        <f t="shared" si="2"/>
        <v>0.54161806175000038</v>
      </c>
      <c r="AR99">
        <f t="shared" si="2"/>
        <v>0.14149364250000013</v>
      </c>
      <c r="AS99">
        <f t="shared" si="2"/>
        <v>0.14507056049999989</v>
      </c>
      <c r="AT99">
        <f t="shared" si="2"/>
        <v>0.34587555000000025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51.291602805000025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L2" t="s">
        <v>18</v>
      </c>
      <c r="Q2" t="s">
        <v>38</v>
      </c>
      <c r="R2" t="s">
        <v>39</v>
      </c>
      <c r="S2" t="s">
        <v>40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2.5000000000000001E-3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2.5000000000000001E-3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2.5000000000000001E-3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2.5000000000000001E-3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2.5000000000000001E-3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2.5000000000000001E-3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2.5000000000000001E-3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2.5000000000000001E-3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2.5000000000000001E-3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2.5000000000000001E-3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2.5000000000000001E-3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2.5000000000000001E-3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2.5000000000000001E-3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2.5000000000000001E-3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2.5000000000000001E-3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2.5000000000000001E-3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2.5000000000000001E-3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2.5000000000000001E-3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2.5000000000000001E-3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2.5000000000000001E-3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6.2499999999999995E-6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6.2499999999999995E-6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111.72</v>
      </c>
      <c r="C3" s="34">
        <v>37.56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67.42</v>
      </c>
      <c r="N3">
        <v>148.97</v>
      </c>
      <c r="O3">
        <v>48.16</v>
      </c>
      <c r="P3">
        <v>0.93</v>
      </c>
      <c r="Q3">
        <v>21.42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1.57</v>
      </c>
      <c r="X3">
        <v>64.73</v>
      </c>
      <c r="Y3">
        <v>21.56</v>
      </c>
      <c r="Z3">
        <v>21.58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13.87</v>
      </c>
      <c r="AH3">
        <v>39.409999999999997</v>
      </c>
      <c r="AI3">
        <v>39.409999999999997</v>
      </c>
      <c r="AJ3">
        <v>23.11</v>
      </c>
      <c r="AK3">
        <v>0</v>
      </c>
      <c r="AL3">
        <v>0</v>
      </c>
    </row>
    <row r="4" spans="1:38">
      <c r="A4" t="s">
        <v>46</v>
      </c>
      <c r="B4" s="34">
        <v>111.72</v>
      </c>
      <c r="C4" s="34">
        <v>37.56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67.42</v>
      </c>
      <c r="N4">
        <v>148.97</v>
      </c>
      <c r="O4">
        <v>48.16</v>
      </c>
      <c r="P4">
        <v>0.93</v>
      </c>
      <c r="Q4">
        <v>20.99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1.57</v>
      </c>
      <c r="X4">
        <v>64.27</v>
      </c>
      <c r="Y4">
        <v>21.43</v>
      </c>
      <c r="Z4">
        <v>21.42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13.51</v>
      </c>
      <c r="AH4">
        <v>39.409999999999997</v>
      </c>
      <c r="AI4">
        <v>39.409999999999997</v>
      </c>
      <c r="AJ4">
        <v>23.11</v>
      </c>
      <c r="AK4">
        <v>0</v>
      </c>
      <c r="AL4">
        <v>0</v>
      </c>
    </row>
    <row r="5" spans="1:38">
      <c r="A5" t="s">
        <v>47</v>
      </c>
      <c r="B5" s="34">
        <v>111.72</v>
      </c>
      <c r="C5" s="34">
        <v>37.56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71.650000000000006</v>
      </c>
      <c r="N5">
        <v>148.97</v>
      </c>
      <c r="O5">
        <v>48.16</v>
      </c>
      <c r="P5">
        <v>0.93</v>
      </c>
      <c r="Q5">
        <v>20.74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1.57</v>
      </c>
      <c r="X5">
        <v>63.66</v>
      </c>
      <c r="Y5">
        <v>21.22</v>
      </c>
      <c r="Z5">
        <v>21.22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13.21</v>
      </c>
      <c r="AH5">
        <v>38.67</v>
      </c>
      <c r="AI5">
        <v>38.67</v>
      </c>
      <c r="AJ5">
        <v>23.11</v>
      </c>
      <c r="AK5">
        <v>0</v>
      </c>
      <c r="AL5">
        <v>0</v>
      </c>
    </row>
    <row r="6" spans="1:38">
      <c r="A6" t="s">
        <v>48</v>
      </c>
      <c r="B6" s="34">
        <v>111.72</v>
      </c>
      <c r="C6" s="34">
        <v>37.56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71.650000000000006</v>
      </c>
      <c r="N6">
        <v>148.97</v>
      </c>
      <c r="O6">
        <v>48.16</v>
      </c>
      <c r="P6">
        <v>0.93</v>
      </c>
      <c r="Q6">
        <v>20.41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1.57</v>
      </c>
      <c r="X6">
        <v>62.12</v>
      </c>
      <c r="Y6">
        <v>20.69</v>
      </c>
      <c r="Z6">
        <v>20.71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12.73</v>
      </c>
      <c r="AH6">
        <v>35.799999999999997</v>
      </c>
      <c r="AI6">
        <v>35.799999999999997</v>
      </c>
      <c r="AJ6">
        <v>24.08</v>
      </c>
      <c r="AK6">
        <v>0</v>
      </c>
      <c r="AL6">
        <v>0</v>
      </c>
    </row>
    <row r="7" spans="1:38">
      <c r="A7" t="s">
        <v>49</v>
      </c>
      <c r="B7" s="34">
        <v>111.72</v>
      </c>
      <c r="C7" s="34">
        <v>37.56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71.650000000000006</v>
      </c>
      <c r="N7">
        <v>148.97</v>
      </c>
      <c r="O7">
        <v>48.16</v>
      </c>
      <c r="P7">
        <v>0.93</v>
      </c>
      <c r="Q7">
        <v>20.34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1.57</v>
      </c>
      <c r="X7">
        <v>59.86</v>
      </c>
      <c r="Y7">
        <v>19.96</v>
      </c>
      <c r="Z7">
        <v>19.95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12.51</v>
      </c>
      <c r="AH7">
        <v>35.11</v>
      </c>
      <c r="AI7">
        <v>35.11</v>
      </c>
      <c r="AJ7">
        <v>24.08</v>
      </c>
      <c r="AK7">
        <v>0</v>
      </c>
      <c r="AL7">
        <v>0</v>
      </c>
    </row>
    <row r="8" spans="1:38">
      <c r="A8" t="s">
        <v>50</v>
      </c>
      <c r="B8" s="34">
        <v>111.72</v>
      </c>
      <c r="C8" s="34">
        <v>37.56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71.650000000000006</v>
      </c>
      <c r="N8">
        <v>148.97</v>
      </c>
      <c r="O8">
        <v>48.16</v>
      </c>
      <c r="P8">
        <v>0.93</v>
      </c>
      <c r="Q8">
        <v>20.28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1.57</v>
      </c>
      <c r="X8">
        <v>56.68</v>
      </c>
      <c r="Y8">
        <v>18.89</v>
      </c>
      <c r="Z8">
        <v>18.89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12.25</v>
      </c>
      <c r="AH8">
        <v>34.44</v>
      </c>
      <c r="AI8">
        <v>34.44</v>
      </c>
      <c r="AJ8">
        <v>24.08</v>
      </c>
      <c r="AK8">
        <v>0</v>
      </c>
      <c r="AL8">
        <v>0</v>
      </c>
    </row>
    <row r="9" spans="1:38">
      <c r="A9" t="s">
        <v>51</v>
      </c>
      <c r="B9" s="34">
        <v>111.72</v>
      </c>
      <c r="C9" s="34">
        <v>37.56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71.650000000000006</v>
      </c>
      <c r="N9">
        <v>148.97</v>
      </c>
      <c r="O9">
        <v>48.16</v>
      </c>
      <c r="P9">
        <v>0.93</v>
      </c>
      <c r="Q9">
        <v>19.95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1.57</v>
      </c>
      <c r="X9">
        <v>55.15</v>
      </c>
      <c r="Y9">
        <v>18.38</v>
      </c>
      <c r="Z9">
        <v>18.38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10.51</v>
      </c>
      <c r="AH9">
        <v>32.85</v>
      </c>
      <c r="AI9">
        <v>32.85</v>
      </c>
      <c r="AJ9">
        <v>24.08</v>
      </c>
      <c r="AK9">
        <v>0</v>
      </c>
      <c r="AL9">
        <v>0</v>
      </c>
    </row>
    <row r="10" spans="1:38">
      <c r="A10" t="s">
        <v>52</v>
      </c>
      <c r="B10" s="34">
        <v>111.72</v>
      </c>
      <c r="C10" s="34">
        <v>37.56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71.650000000000006</v>
      </c>
      <c r="N10">
        <v>148.97</v>
      </c>
      <c r="O10">
        <v>48.16</v>
      </c>
      <c r="P10">
        <v>0.93</v>
      </c>
      <c r="Q10">
        <v>19.87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1.57</v>
      </c>
      <c r="X10">
        <v>52.7</v>
      </c>
      <c r="Y10">
        <v>17.559999999999999</v>
      </c>
      <c r="Z10">
        <v>17.57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10.4</v>
      </c>
      <c r="AH10">
        <v>32.950000000000003</v>
      </c>
      <c r="AI10">
        <v>32.950000000000003</v>
      </c>
      <c r="AJ10">
        <v>24.08</v>
      </c>
      <c r="AK10">
        <v>0</v>
      </c>
      <c r="AL10">
        <v>0</v>
      </c>
    </row>
    <row r="11" spans="1:38">
      <c r="A11" t="s">
        <v>53</v>
      </c>
      <c r="B11" s="34">
        <v>111.72</v>
      </c>
      <c r="C11" s="34">
        <v>37.56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71.650000000000006</v>
      </c>
      <c r="N11">
        <v>148.97</v>
      </c>
      <c r="O11">
        <v>48.16</v>
      </c>
      <c r="P11">
        <v>0.85</v>
      </c>
      <c r="Q11">
        <v>18.239999999999998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1.57</v>
      </c>
      <c r="X11">
        <v>50.05</v>
      </c>
      <c r="Y11">
        <v>16.690000000000001</v>
      </c>
      <c r="Z11">
        <v>16.68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10.47</v>
      </c>
      <c r="AH11">
        <v>31.47</v>
      </c>
      <c r="AI11">
        <v>31.47</v>
      </c>
      <c r="AJ11">
        <v>24.08</v>
      </c>
      <c r="AK11">
        <v>0</v>
      </c>
      <c r="AL11">
        <v>0</v>
      </c>
    </row>
    <row r="12" spans="1:38">
      <c r="A12" t="s">
        <v>54</v>
      </c>
      <c r="B12" s="34">
        <v>111.72</v>
      </c>
      <c r="C12" s="34">
        <v>37.56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71.650000000000006</v>
      </c>
      <c r="N12">
        <v>148.97</v>
      </c>
      <c r="O12">
        <v>48.16</v>
      </c>
      <c r="P12">
        <v>0.85</v>
      </c>
      <c r="Q12">
        <v>17.97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1.57</v>
      </c>
      <c r="X12">
        <v>48.64</v>
      </c>
      <c r="Y12">
        <v>16.22</v>
      </c>
      <c r="Z12">
        <v>16.21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9.92</v>
      </c>
      <c r="AH12">
        <v>29.87</v>
      </c>
      <c r="AI12">
        <v>29.87</v>
      </c>
      <c r="AJ12">
        <v>24.08</v>
      </c>
      <c r="AK12">
        <v>0</v>
      </c>
      <c r="AL12">
        <v>0</v>
      </c>
    </row>
    <row r="13" spans="1:38">
      <c r="A13" t="s">
        <v>55</v>
      </c>
      <c r="B13" s="34">
        <v>111.72</v>
      </c>
      <c r="C13" s="34">
        <v>37.56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71.650000000000006</v>
      </c>
      <c r="N13">
        <v>148.97</v>
      </c>
      <c r="O13">
        <v>48.16</v>
      </c>
      <c r="P13">
        <v>0.85</v>
      </c>
      <c r="Q13">
        <v>17.920000000000002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1.57</v>
      </c>
      <c r="X13">
        <v>47.84</v>
      </c>
      <c r="Y13">
        <v>15.93</v>
      </c>
      <c r="Z13">
        <v>15.95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9.76</v>
      </c>
      <c r="AH13">
        <v>26.45</v>
      </c>
      <c r="AI13">
        <v>26.45</v>
      </c>
      <c r="AJ13">
        <v>24.08</v>
      </c>
      <c r="AK13">
        <v>0</v>
      </c>
      <c r="AL13">
        <v>0</v>
      </c>
    </row>
    <row r="14" spans="1:38">
      <c r="A14" t="s">
        <v>56</v>
      </c>
      <c r="B14" s="34">
        <v>111.72</v>
      </c>
      <c r="C14" s="34">
        <v>37.56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71.650000000000006</v>
      </c>
      <c r="N14">
        <v>148.97</v>
      </c>
      <c r="O14">
        <v>48.16</v>
      </c>
      <c r="P14">
        <v>0.85</v>
      </c>
      <c r="Q14">
        <v>17.84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1.57</v>
      </c>
      <c r="X14">
        <v>46.59</v>
      </c>
      <c r="Y14">
        <v>15.53</v>
      </c>
      <c r="Z14">
        <v>15.53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9.57</v>
      </c>
      <c r="AH14">
        <v>26.03</v>
      </c>
      <c r="AI14">
        <v>26.03</v>
      </c>
      <c r="AJ14">
        <v>24.08</v>
      </c>
      <c r="AK14">
        <v>0</v>
      </c>
      <c r="AL14">
        <v>0</v>
      </c>
    </row>
    <row r="15" spans="1:38">
      <c r="A15" t="s">
        <v>57</v>
      </c>
      <c r="B15" s="34">
        <v>111.72</v>
      </c>
      <c r="C15" s="34">
        <v>37.56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71.650000000000006</v>
      </c>
      <c r="N15">
        <v>148.97</v>
      </c>
      <c r="O15">
        <v>48.16</v>
      </c>
      <c r="P15">
        <v>0.85</v>
      </c>
      <c r="Q15">
        <v>15.24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1.57</v>
      </c>
      <c r="X15">
        <v>45.97</v>
      </c>
      <c r="Y15">
        <v>15.33</v>
      </c>
      <c r="Z15">
        <v>15.32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25.66</v>
      </c>
      <c r="AI15">
        <v>25.66</v>
      </c>
      <c r="AJ15">
        <v>24.08</v>
      </c>
      <c r="AK15">
        <v>0</v>
      </c>
      <c r="AL15">
        <v>0</v>
      </c>
    </row>
    <row r="16" spans="1:38">
      <c r="A16" t="s">
        <v>58</v>
      </c>
      <c r="B16" s="34">
        <v>111.72</v>
      </c>
      <c r="C16" s="34">
        <v>37.56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71.650000000000006</v>
      </c>
      <c r="N16">
        <v>148.97</v>
      </c>
      <c r="O16">
        <v>48.16</v>
      </c>
      <c r="P16">
        <v>0.85</v>
      </c>
      <c r="Q16">
        <v>15.46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1.57</v>
      </c>
      <c r="X16">
        <v>44.45</v>
      </c>
      <c r="Y16">
        <v>14.8</v>
      </c>
      <c r="Z16">
        <v>14.82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25.24</v>
      </c>
      <c r="AI16">
        <v>25.24</v>
      </c>
      <c r="AJ16">
        <v>24.08</v>
      </c>
      <c r="AK16">
        <v>0</v>
      </c>
      <c r="AL16">
        <v>0</v>
      </c>
    </row>
    <row r="17" spans="1:38">
      <c r="A17" t="s">
        <v>59</v>
      </c>
      <c r="B17" s="34">
        <v>111.72</v>
      </c>
      <c r="C17" s="34">
        <v>37.56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71.650000000000006</v>
      </c>
      <c r="N17">
        <v>148.97</v>
      </c>
      <c r="O17">
        <v>48.16</v>
      </c>
      <c r="P17">
        <v>0.85</v>
      </c>
      <c r="Q17">
        <v>13.9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1.57</v>
      </c>
      <c r="X17">
        <v>41.79</v>
      </c>
      <c r="Y17">
        <v>13.93</v>
      </c>
      <c r="Z17">
        <v>13.93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25.78</v>
      </c>
      <c r="AI17">
        <v>25.78</v>
      </c>
      <c r="AJ17">
        <v>23.11</v>
      </c>
      <c r="AK17">
        <v>0</v>
      </c>
      <c r="AL17">
        <v>0</v>
      </c>
    </row>
    <row r="18" spans="1:38">
      <c r="A18" t="s">
        <v>60</v>
      </c>
      <c r="B18" s="34">
        <v>111.72</v>
      </c>
      <c r="C18" s="34">
        <v>37.56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71.650000000000006</v>
      </c>
      <c r="N18">
        <v>148.97</v>
      </c>
      <c r="O18">
        <v>48.16</v>
      </c>
      <c r="P18">
        <v>0.85</v>
      </c>
      <c r="Q18">
        <v>13.78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1.57</v>
      </c>
      <c r="X18">
        <v>39.51</v>
      </c>
      <c r="Y18">
        <v>13.17</v>
      </c>
      <c r="Z18">
        <v>13.17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26.27</v>
      </c>
      <c r="AI18">
        <v>26.27</v>
      </c>
      <c r="AJ18">
        <v>23.11</v>
      </c>
      <c r="AK18">
        <v>0</v>
      </c>
      <c r="AL18">
        <v>0</v>
      </c>
    </row>
    <row r="19" spans="1:38">
      <c r="A19" t="s">
        <v>61</v>
      </c>
      <c r="B19" s="34">
        <v>111.72</v>
      </c>
      <c r="C19" s="34">
        <v>37.56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71.650000000000006</v>
      </c>
      <c r="N19">
        <v>148.97</v>
      </c>
      <c r="O19">
        <v>48.16</v>
      </c>
      <c r="P19">
        <v>0.77</v>
      </c>
      <c r="Q19">
        <v>13.67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1.57</v>
      </c>
      <c r="X19">
        <v>37.75</v>
      </c>
      <c r="Y19">
        <v>12.59</v>
      </c>
      <c r="Z19">
        <v>12.58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26.03</v>
      </c>
      <c r="AI19">
        <v>26.03</v>
      </c>
      <c r="AJ19">
        <v>23.11</v>
      </c>
      <c r="AK19">
        <v>0</v>
      </c>
      <c r="AL19">
        <v>0</v>
      </c>
    </row>
    <row r="20" spans="1:38">
      <c r="A20" t="s">
        <v>62</v>
      </c>
      <c r="B20" s="34">
        <v>111.72</v>
      </c>
      <c r="C20" s="34">
        <v>37.56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67.42</v>
      </c>
      <c r="N20">
        <v>148.97</v>
      </c>
      <c r="O20">
        <v>48.16</v>
      </c>
      <c r="P20">
        <v>0.77</v>
      </c>
      <c r="Q20">
        <v>13.52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1.57</v>
      </c>
      <c r="X20">
        <v>36.9</v>
      </c>
      <c r="Y20">
        <v>12.31</v>
      </c>
      <c r="Z20">
        <v>12.3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25.66</v>
      </c>
      <c r="AI20">
        <v>25.66</v>
      </c>
      <c r="AJ20">
        <v>23.11</v>
      </c>
      <c r="AK20">
        <v>0</v>
      </c>
      <c r="AL20">
        <v>0</v>
      </c>
    </row>
    <row r="21" spans="1:38">
      <c r="A21" t="s">
        <v>63</v>
      </c>
      <c r="B21" s="34">
        <v>111.72</v>
      </c>
      <c r="C21" s="34">
        <v>37.56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67.42</v>
      </c>
      <c r="N21">
        <v>148.97</v>
      </c>
      <c r="O21">
        <v>48.16</v>
      </c>
      <c r="P21">
        <v>0.77</v>
      </c>
      <c r="Q21">
        <v>13.6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1.57</v>
      </c>
      <c r="X21">
        <v>38.15</v>
      </c>
      <c r="Y21">
        <v>12.7</v>
      </c>
      <c r="Z21">
        <v>12.72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25.24</v>
      </c>
      <c r="AI21">
        <v>25.24</v>
      </c>
      <c r="AJ21">
        <v>23.11</v>
      </c>
      <c r="AK21">
        <v>0</v>
      </c>
      <c r="AL21">
        <v>0</v>
      </c>
    </row>
    <row r="22" spans="1:38">
      <c r="A22" t="s">
        <v>64</v>
      </c>
      <c r="B22" s="34">
        <v>111.72</v>
      </c>
      <c r="C22" s="34">
        <v>37.56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67.42</v>
      </c>
      <c r="N22">
        <v>148.97</v>
      </c>
      <c r="O22">
        <v>48.16</v>
      </c>
      <c r="P22">
        <v>0.77</v>
      </c>
      <c r="Q22">
        <v>13.73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1.57</v>
      </c>
      <c r="X22">
        <v>37.130000000000003</v>
      </c>
      <c r="Y22">
        <v>12.38</v>
      </c>
      <c r="Z22">
        <v>12.38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25.78</v>
      </c>
      <c r="AI22">
        <v>25.78</v>
      </c>
      <c r="AJ22">
        <v>23.11</v>
      </c>
      <c r="AK22">
        <v>0</v>
      </c>
      <c r="AL22">
        <v>0</v>
      </c>
    </row>
    <row r="23" spans="1:38">
      <c r="A23" t="s">
        <v>65</v>
      </c>
      <c r="B23" s="34">
        <v>111.72</v>
      </c>
      <c r="C23" s="34">
        <v>37.56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67.42</v>
      </c>
      <c r="N23">
        <v>148.97</v>
      </c>
      <c r="O23">
        <v>48.16</v>
      </c>
      <c r="P23">
        <v>0.77</v>
      </c>
      <c r="Q23">
        <v>17.05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1.57</v>
      </c>
      <c r="X23">
        <v>41.65</v>
      </c>
      <c r="Y23">
        <v>13.88</v>
      </c>
      <c r="Z23">
        <v>13.88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26.27</v>
      </c>
      <c r="AI23">
        <v>26.27</v>
      </c>
      <c r="AJ23">
        <v>23.11</v>
      </c>
      <c r="AK23">
        <v>0</v>
      </c>
      <c r="AL23">
        <v>0</v>
      </c>
    </row>
    <row r="24" spans="1:38">
      <c r="A24" t="s">
        <v>66</v>
      </c>
      <c r="B24" s="34">
        <v>111.72</v>
      </c>
      <c r="C24" s="34">
        <v>37.56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67.42</v>
      </c>
      <c r="N24">
        <v>148.97</v>
      </c>
      <c r="O24">
        <v>48.16</v>
      </c>
      <c r="P24">
        <v>0.77</v>
      </c>
      <c r="Q24">
        <v>17.350000000000001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1.57</v>
      </c>
      <c r="X24">
        <v>41.62</v>
      </c>
      <c r="Y24">
        <v>13.87</v>
      </c>
      <c r="Z24">
        <v>13.88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26.82</v>
      </c>
      <c r="AI24">
        <v>26.82</v>
      </c>
      <c r="AJ24">
        <v>23.11</v>
      </c>
      <c r="AK24">
        <v>0</v>
      </c>
      <c r="AL24">
        <v>0</v>
      </c>
    </row>
    <row r="25" spans="1:38">
      <c r="A25" t="s">
        <v>67</v>
      </c>
      <c r="B25" s="34">
        <v>111.72</v>
      </c>
      <c r="C25" s="34">
        <v>37.56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67.42</v>
      </c>
      <c r="N25">
        <v>192.62</v>
      </c>
      <c r="O25">
        <v>48.16</v>
      </c>
      <c r="P25">
        <v>0.77</v>
      </c>
      <c r="Q25">
        <v>17.5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1.57</v>
      </c>
      <c r="X25">
        <v>41.33</v>
      </c>
      <c r="Y25">
        <v>13.78</v>
      </c>
      <c r="Z25">
        <v>13.78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27.5</v>
      </c>
      <c r="AI25">
        <v>27.5</v>
      </c>
      <c r="AJ25">
        <v>23.11</v>
      </c>
      <c r="AK25">
        <v>0</v>
      </c>
      <c r="AL25">
        <v>0</v>
      </c>
    </row>
    <row r="26" spans="1:38">
      <c r="A26" t="s">
        <v>68</v>
      </c>
      <c r="B26" s="34">
        <v>111.72</v>
      </c>
      <c r="C26" s="34">
        <v>37.56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67.42</v>
      </c>
      <c r="N26">
        <v>231.14</v>
      </c>
      <c r="O26">
        <v>48.16</v>
      </c>
      <c r="P26">
        <v>0.77</v>
      </c>
      <c r="Q26">
        <v>17.78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1.57</v>
      </c>
      <c r="X26">
        <v>41.28</v>
      </c>
      <c r="Y26">
        <v>13.76</v>
      </c>
      <c r="Z26">
        <v>13.76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27.61</v>
      </c>
      <c r="AI26">
        <v>27.61</v>
      </c>
      <c r="AJ26">
        <v>23.11</v>
      </c>
      <c r="AK26">
        <v>0</v>
      </c>
      <c r="AL26">
        <v>0</v>
      </c>
    </row>
    <row r="27" spans="1:38">
      <c r="A27" t="s">
        <v>69</v>
      </c>
      <c r="B27" s="34">
        <v>260.61</v>
      </c>
      <c r="C27" s="34">
        <v>55.86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67.42</v>
      </c>
      <c r="N27">
        <v>270.87</v>
      </c>
      <c r="O27">
        <v>48.16</v>
      </c>
      <c r="P27">
        <v>0.77</v>
      </c>
      <c r="Q27">
        <v>17.38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1.57</v>
      </c>
      <c r="X27">
        <v>40.26</v>
      </c>
      <c r="Y27">
        <v>13.43</v>
      </c>
      <c r="Z27">
        <v>13.42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27.89</v>
      </c>
      <c r="AI27">
        <v>27.89</v>
      </c>
      <c r="AJ27">
        <v>23.11</v>
      </c>
      <c r="AK27">
        <v>0</v>
      </c>
      <c r="AL27">
        <v>0</v>
      </c>
    </row>
    <row r="28" spans="1:38">
      <c r="A28" t="s">
        <v>70</v>
      </c>
      <c r="B28" s="34">
        <v>260.61</v>
      </c>
      <c r="C28" s="34">
        <v>55.86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67.42</v>
      </c>
      <c r="N28">
        <v>270.87</v>
      </c>
      <c r="O28">
        <v>48.16</v>
      </c>
      <c r="P28">
        <v>0.77</v>
      </c>
      <c r="Q28">
        <v>17.72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1.57</v>
      </c>
      <c r="X28">
        <v>39.26</v>
      </c>
      <c r="Y28">
        <v>13.08</v>
      </c>
      <c r="Z28">
        <v>13.09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28.18</v>
      </c>
      <c r="AI28">
        <v>28.18</v>
      </c>
      <c r="AJ28">
        <v>23.11</v>
      </c>
      <c r="AK28">
        <v>0</v>
      </c>
      <c r="AL28">
        <v>0</v>
      </c>
    </row>
    <row r="29" spans="1:38">
      <c r="A29" t="s">
        <v>71</v>
      </c>
      <c r="B29" s="34">
        <v>260.61</v>
      </c>
      <c r="C29" s="34">
        <v>74.760000000000005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67.42</v>
      </c>
      <c r="N29">
        <v>270.87</v>
      </c>
      <c r="O29">
        <v>48.16</v>
      </c>
      <c r="P29">
        <v>0.77</v>
      </c>
      <c r="Q29">
        <v>18.02</v>
      </c>
      <c r="R29" s="93">
        <v>0</v>
      </c>
      <c r="S29" s="93">
        <v>1</v>
      </c>
      <c r="T29" s="93">
        <v>0</v>
      </c>
      <c r="U29">
        <v>1.07</v>
      </c>
      <c r="V29">
        <v>0</v>
      </c>
      <c r="W29">
        <v>1.57</v>
      </c>
      <c r="X29">
        <v>38.33</v>
      </c>
      <c r="Y29">
        <v>12.77</v>
      </c>
      <c r="Z29">
        <v>12.78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28.55</v>
      </c>
      <c r="AI29">
        <v>28.55</v>
      </c>
      <c r="AJ29">
        <v>23.11</v>
      </c>
      <c r="AK29">
        <v>0</v>
      </c>
      <c r="AL29">
        <v>0</v>
      </c>
    </row>
    <row r="30" spans="1:38">
      <c r="A30" t="s">
        <v>72</v>
      </c>
      <c r="B30" s="34">
        <v>260.61</v>
      </c>
      <c r="C30" s="34">
        <v>74.760000000000005</v>
      </c>
      <c r="D30" s="93">
        <f t="shared" si="0"/>
        <v>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67.42</v>
      </c>
      <c r="N30">
        <v>270.87</v>
      </c>
      <c r="O30">
        <v>48.16</v>
      </c>
      <c r="P30">
        <v>0.77</v>
      </c>
      <c r="Q30">
        <v>18.32</v>
      </c>
      <c r="R30" s="93">
        <v>0</v>
      </c>
      <c r="S30" s="93">
        <v>4</v>
      </c>
      <c r="T30" s="93">
        <v>0</v>
      </c>
      <c r="U30">
        <v>1.07</v>
      </c>
      <c r="V30">
        <v>0</v>
      </c>
      <c r="W30">
        <v>1.57</v>
      </c>
      <c r="X30">
        <v>37.71</v>
      </c>
      <c r="Y30">
        <v>12.57</v>
      </c>
      <c r="Z30">
        <v>12.57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28.66</v>
      </c>
      <c r="AI30">
        <v>28.66</v>
      </c>
      <c r="AJ30">
        <v>23.11</v>
      </c>
      <c r="AK30">
        <v>0</v>
      </c>
      <c r="AL30">
        <v>0</v>
      </c>
    </row>
    <row r="31" spans="1:38">
      <c r="A31" t="s">
        <v>73</v>
      </c>
      <c r="B31" s="34">
        <v>260.61</v>
      </c>
      <c r="C31" s="34">
        <v>74.760000000000005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96.31</v>
      </c>
      <c r="N31">
        <v>270.87</v>
      </c>
      <c r="O31">
        <v>48.16</v>
      </c>
      <c r="P31">
        <v>0.77</v>
      </c>
      <c r="Q31">
        <v>17.84</v>
      </c>
      <c r="R31" s="93">
        <v>1</v>
      </c>
      <c r="S31" s="93">
        <v>10</v>
      </c>
      <c r="T31" s="93">
        <v>1</v>
      </c>
      <c r="U31">
        <v>1.07</v>
      </c>
      <c r="V31">
        <v>0.31145600000000001</v>
      </c>
      <c r="W31">
        <v>1.57</v>
      </c>
      <c r="X31">
        <v>37.64</v>
      </c>
      <c r="Y31">
        <v>12.54</v>
      </c>
      <c r="Z31">
        <v>12.55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28.89</v>
      </c>
      <c r="AI31">
        <v>28.89</v>
      </c>
      <c r="AJ31">
        <v>22.15</v>
      </c>
      <c r="AK31">
        <v>0</v>
      </c>
      <c r="AL31">
        <v>0</v>
      </c>
    </row>
    <row r="32" spans="1:38">
      <c r="A32" t="s">
        <v>74</v>
      </c>
      <c r="B32" s="34">
        <v>260.61</v>
      </c>
      <c r="C32" s="34">
        <v>86.23</v>
      </c>
      <c r="D32" s="93">
        <f t="shared" si="0"/>
        <v>25.23</v>
      </c>
      <c r="E32" s="34">
        <v>0</v>
      </c>
      <c r="F32" s="34"/>
      <c r="G32" s="34"/>
      <c r="H32" s="34"/>
      <c r="I32" s="34"/>
      <c r="J32" s="37">
        <v>0.02</v>
      </c>
      <c r="K32" s="37">
        <v>0.02</v>
      </c>
      <c r="L32" s="37">
        <v>0.02</v>
      </c>
      <c r="M32">
        <v>117.88</v>
      </c>
      <c r="N32">
        <v>270.87</v>
      </c>
      <c r="O32">
        <v>100.88</v>
      </c>
      <c r="P32">
        <v>0.77</v>
      </c>
      <c r="Q32">
        <v>17.399999999999999</v>
      </c>
      <c r="R32" s="93">
        <v>2.23</v>
      </c>
      <c r="S32" s="93">
        <v>20</v>
      </c>
      <c r="T32" s="93">
        <v>3</v>
      </c>
      <c r="U32">
        <v>1.07</v>
      </c>
      <c r="V32">
        <v>2.7447059999999999</v>
      </c>
      <c r="W32">
        <v>1.57</v>
      </c>
      <c r="X32">
        <v>36.96</v>
      </c>
      <c r="Y32">
        <v>12.31</v>
      </c>
      <c r="Z32">
        <v>12.32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28.8</v>
      </c>
      <c r="AI32">
        <v>28.8</v>
      </c>
      <c r="AJ32">
        <v>22.15</v>
      </c>
      <c r="AK32">
        <v>0</v>
      </c>
      <c r="AL32">
        <v>0</v>
      </c>
    </row>
    <row r="33" spans="1:38">
      <c r="A33" t="s">
        <v>75</v>
      </c>
      <c r="B33" s="34">
        <v>260.61</v>
      </c>
      <c r="C33" s="34">
        <v>86.23</v>
      </c>
      <c r="D33" s="93">
        <f t="shared" si="0"/>
        <v>43.08</v>
      </c>
      <c r="E33" s="34">
        <v>0</v>
      </c>
      <c r="F33" s="34"/>
      <c r="G33" s="34"/>
      <c r="H33" s="34"/>
      <c r="I33" s="34"/>
      <c r="J33" s="37">
        <v>0.36</v>
      </c>
      <c r="K33" s="37">
        <v>0.36</v>
      </c>
      <c r="L33" s="37">
        <v>0.37</v>
      </c>
      <c r="M33">
        <v>117.88</v>
      </c>
      <c r="N33">
        <v>270.87</v>
      </c>
      <c r="O33">
        <v>100.88</v>
      </c>
      <c r="P33">
        <v>0.77</v>
      </c>
      <c r="Q33">
        <v>16.96</v>
      </c>
      <c r="R33" s="93">
        <v>6.71</v>
      </c>
      <c r="S33" s="93">
        <v>30</v>
      </c>
      <c r="T33" s="93">
        <v>6.37</v>
      </c>
      <c r="U33">
        <v>1.07</v>
      </c>
      <c r="V33">
        <v>6.1512560000000001</v>
      </c>
      <c r="W33">
        <v>1.57</v>
      </c>
      <c r="X33">
        <v>36.81</v>
      </c>
      <c r="Y33">
        <v>12.26</v>
      </c>
      <c r="Z33">
        <v>12.27</v>
      </c>
      <c r="AA33">
        <v>0.94</v>
      </c>
      <c r="AB33">
        <v>0.19</v>
      </c>
      <c r="AC33">
        <v>0.33</v>
      </c>
      <c r="AD33">
        <v>0</v>
      </c>
      <c r="AE33">
        <v>3</v>
      </c>
      <c r="AF33">
        <v>1</v>
      </c>
      <c r="AG33">
        <v>7.34</v>
      </c>
      <c r="AH33">
        <v>28.69</v>
      </c>
      <c r="AI33">
        <v>28.69</v>
      </c>
      <c r="AJ33">
        <v>22.15</v>
      </c>
      <c r="AK33">
        <v>2</v>
      </c>
      <c r="AL33">
        <v>1</v>
      </c>
    </row>
    <row r="34" spans="1:38">
      <c r="A34" t="s">
        <v>76</v>
      </c>
      <c r="B34" s="34">
        <v>260.61</v>
      </c>
      <c r="C34" s="34">
        <v>86.23</v>
      </c>
      <c r="D34" s="93">
        <f t="shared" si="0"/>
        <v>69.95</v>
      </c>
      <c r="E34" s="34">
        <v>0</v>
      </c>
      <c r="F34" s="34"/>
      <c r="G34" s="34"/>
      <c r="H34" s="34"/>
      <c r="I34" s="34"/>
      <c r="J34" s="37">
        <v>0.9</v>
      </c>
      <c r="K34" s="37">
        <v>0.9</v>
      </c>
      <c r="L34" s="37">
        <v>0.92</v>
      </c>
      <c r="M34">
        <v>117.88</v>
      </c>
      <c r="N34">
        <v>270.87</v>
      </c>
      <c r="O34">
        <v>100.88</v>
      </c>
      <c r="P34">
        <v>0.77</v>
      </c>
      <c r="Q34">
        <v>16.53</v>
      </c>
      <c r="R34" s="93">
        <v>24.1</v>
      </c>
      <c r="S34" s="93">
        <v>24.1</v>
      </c>
      <c r="T34" s="93">
        <v>21.75</v>
      </c>
      <c r="U34">
        <v>1.07</v>
      </c>
      <c r="V34">
        <v>10.268314999999999</v>
      </c>
      <c r="W34">
        <v>1.57</v>
      </c>
      <c r="X34">
        <v>32.76</v>
      </c>
      <c r="Y34">
        <v>10.93</v>
      </c>
      <c r="Z34">
        <v>10.92</v>
      </c>
      <c r="AA34">
        <v>9.1999999999999993</v>
      </c>
      <c r="AB34">
        <v>1.84</v>
      </c>
      <c r="AC34">
        <v>1</v>
      </c>
      <c r="AD34">
        <v>2</v>
      </c>
      <c r="AE34">
        <v>5</v>
      </c>
      <c r="AF34">
        <v>3</v>
      </c>
      <c r="AG34">
        <v>7.34</v>
      </c>
      <c r="AH34">
        <v>28.56</v>
      </c>
      <c r="AI34">
        <v>28.56</v>
      </c>
      <c r="AJ34">
        <v>21.19</v>
      </c>
      <c r="AK34">
        <v>7</v>
      </c>
      <c r="AL34">
        <v>3</v>
      </c>
    </row>
    <row r="35" spans="1:38">
      <c r="A35" t="s">
        <v>77</v>
      </c>
      <c r="B35" s="34">
        <v>260.61</v>
      </c>
      <c r="C35" s="34">
        <v>86.23</v>
      </c>
      <c r="D35" s="93">
        <f t="shared" si="0"/>
        <v>75.95</v>
      </c>
      <c r="E35" s="34">
        <v>0</v>
      </c>
      <c r="F35" s="34"/>
      <c r="G35" s="34"/>
      <c r="H35" s="34"/>
      <c r="I35" s="34"/>
      <c r="J35" s="37">
        <v>1.58</v>
      </c>
      <c r="K35" s="37">
        <v>1.58</v>
      </c>
      <c r="L35" s="37">
        <v>1.61</v>
      </c>
      <c r="M35">
        <v>117.88</v>
      </c>
      <c r="N35">
        <v>270.87</v>
      </c>
      <c r="O35">
        <v>100.88</v>
      </c>
      <c r="P35">
        <v>0.85</v>
      </c>
      <c r="Q35">
        <v>16.79</v>
      </c>
      <c r="R35" s="93">
        <v>25.32</v>
      </c>
      <c r="S35" s="93">
        <v>25.32</v>
      </c>
      <c r="T35" s="93">
        <v>25.31</v>
      </c>
      <c r="U35">
        <v>0.99</v>
      </c>
      <c r="V35">
        <v>15.300276</v>
      </c>
      <c r="W35">
        <v>1.57</v>
      </c>
      <c r="X35">
        <v>31.45</v>
      </c>
      <c r="Y35">
        <v>10.49</v>
      </c>
      <c r="Z35">
        <v>10.48</v>
      </c>
      <c r="AA35">
        <v>20.47</v>
      </c>
      <c r="AB35">
        <v>4.09</v>
      </c>
      <c r="AC35">
        <v>6.14</v>
      </c>
      <c r="AD35">
        <v>5</v>
      </c>
      <c r="AE35">
        <v>7</v>
      </c>
      <c r="AF35">
        <v>3</v>
      </c>
      <c r="AG35">
        <v>7.34</v>
      </c>
      <c r="AH35">
        <v>28.43</v>
      </c>
      <c r="AI35">
        <v>28.43</v>
      </c>
      <c r="AJ35">
        <v>0</v>
      </c>
      <c r="AK35">
        <v>14</v>
      </c>
      <c r="AL35">
        <v>6</v>
      </c>
    </row>
    <row r="36" spans="1:38">
      <c r="A36" t="s">
        <v>78</v>
      </c>
      <c r="B36" s="34">
        <v>260.61</v>
      </c>
      <c r="C36" s="34">
        <v>86.23</v>
      </c>
      <c r="D36" s="93">
        <f t="shared" si="0"/>
        <v>80.95</v>
      </c>
      <c r="E36" s="34">
        <v>0</v>
      </c>
      <c r="F36" s="34"/>
      <c r="G36" s="34"/>
      <c r="H36" s="34"/>
      <c r="I36" s="34"/>
      <c r="J36" s="37">
        <v>2.2999999999999998</v>
      </c>
      <c r="K36" s="37">
        <v>2.2999999999999998</v>
      </c>
      <c r="L36" s="37">
        <v>2.36</v>
      </c>
      <c r="M36">
        <v>117.88</v>
      </c>
      <c r="N36">
        <v>270.87</v>
      </c>
      <c r="O36">
        <v>100.88</v>
      </c>
      <c r="P36">
        <v>0.85</v>
      </c>
      <c r="Q36">
        <v>17.21</v>
      </c>
      <c r="R36" s="93">
        <v>26.98</v>
      </c>
      <c r="S36" s="93">
        <v>26.98</v>
      </c>
      <c r="T36" s="93">
        <v>26.99</v>
      </c>
      <c r="U36">
        <v>0.99</v>
      </c>
      <c r="V36">
        <v>21.003813999999998</v>
      </c>
      <c r="W36">
        <v>1.57</v>
      </c>
      <c r="X36">
        <v>30.98</v>
      </c>
      <c r="Y36">
        <v>10.31</v>
      </c>
      <c r="Z36">
        <v>10.33</v>
      </c>
      <c r="AA36">
        <v>34.58</v>
      </c>
      <c r="AB36">
        <v>6.91</v>
      </c>
      <c r="AC36">
        <v>14.53</v>
      </c>
      <c r="AD36">
        <v>8</v>
      </c>
      <c r="AE36">
        <v>10</v>
      </c>
      <c r="AF36">
        <v>5</v>
      </c>
      <c r="AG36">
        <v>7.34</v>
      </c>
      <c r="AH36">
        <v>28.24</v>
      </c>
      <c r="AI36">
        <v>28.24</v>
      </c>
      <c r="AJ36">
        <v>0</v>
      </c>
      <c r="AK36">
        <v>18</v>
      </c>
      <c r="AL36">
        <v>7</v>
      </c>
    </row>
    <row r="37" spans="1:38">
      <c r="A37" t="s">
        <v>79</v>
      </c>
      <c r="B37" s="34">
        <v>260.61</v>
      </c>
      <c r="C37" s="34">
        <v>86.23</v>
      </c>
      <c r="D37" s="93">
        <f t="shared" si="0"/>
        <v>83.45</v>
      </c>
      <c r="E37" s="34">
        <v>0</v>
      </c>
      <c r="F37" s="34"/>
      <c r="G37" s="34"/>
      <c r="H37" s="34"/>
      <c r="I37" s="34"/>
      <c r="J37" s="37">
        <v>2.99</v>
      </c>
      <c r="K37" s="37">
        <v>2.99</v>
      </c>
      <c r="L37" s="37">
        <v>3.07</v>
      </c>
      <c r="M37">
        <v>117.88</v>
      </c>
      <c r="N37">
        <v>270.87</v>
      </c>
      <c r="O37">
        <v>100.88</v>
      </c>
      <c r="P37">
        <v>0.85</v>
      </c>
      <c r="Q37">
        <v>17.760000000000002</v>
      </c>
      <c r="R37" s="93">
        <v>27.82</v>
      </c>
      <c r="S37" s="93">
        <v>27.82</v>
      </c>
      <c r="T37" s="93">
        <v>27.81</v>
      </c>
      <c r="U37">
        <v>0.99</v>
      </c>
      <c r="V37">
        <v>26.921478</v>
      </c>
      <c r="W37">
        <v>1.57</v>
      </c>
      <c r="X37">
        <v>30.98</v>
      </c>
      <c r="Y37">
        <v>10.31</v>
      </c>
      <c r="Z37">
        <v>10.33</v>
      </c>
      <c r="AA37">
        <v>45.75</v>
      </c>
      <c r="AB37">
        <v>9.15</v>
      </c>
      <c r="AC37">
        <v>10</v>
      </c>
      <c r="AD37">
        <v>5</v>
      </c>
      <c r="AE37">
        <v>13</v>
      </c>
      <c r="AF37">
        <v>7</v>
      </c>
      <c r="AG37">
        <v>7.34</v>
      </c>
      <c r="AH37">
        <v>28.95</v>
      </c>
      <c r="AI37">
        <v>28.95</v>
      </c>
      <c r="AJ37">
        <v>0</v>
      </c>
      <c r="AK37">
        <v>25</v>
      </c>
      <c r="AL37">
        <v>10</v>
      </c>
    </row>
    <row r="38" spans="1:38">
      <c r="A38" t="s">
        <v>80</v>
      </c>
      <c r="B38" s="34">
        <v>260.61</v>
      </c>
      <c r="C38" s="34">
        <v>86.23</v>
      </c>
      <c r="D38" s="93">
        <f t="shared" si="0"/>
        <v>85.45</v>
      </c>
      <c r="E38" s="34">
        <v>0</v>
      </c>
      <c r="F38" s="34"/>
      <c r="G38" s="34"/>
      <c r="H38" s="34"/>
      <c r="I38" s="34"/>
      <c r="J38" s="37">
        <v>3.18</v>
      </c>
      <c r="K38" s="37">
        <v>3.18</v>
      </c>
      <c r="L38" s="37">
        <v>3.26</v>
      </c>
      <c r="M38">
        <v>117.88</v>
      </c>
      <c r="N38">
        <v>270.87</v>
      </c>
      <c r="O38">
        <v>100.88</v>
      </c>
      <c r="P38">
        <v>0.85</v>
      </c>
      <c r="Q38">
        <v>18.3</v>
      </c>
      <c r="R38" s="93">
        <v>28.48</v>
      </c>
      <c r="S38" s="93">
        <v>28.48</v>
      </c>
      <c r="T38" s="93">
        <v>28.49</v>
      </c>
      <c r="U38">
        <v>0.99</v>
      </c>
      <c r="V38">
        <v>32.780743999999999</v>
      </c>
      <c r="W38">
        <v>1.57</v>
      </c>
      <c r="X38">
        <v>27.6</v>
      </c>
      <c r="Y38">
        <v>9.1999999999999993</v>
      </c>
      <c r="Z38">
        <v>9.1999999999999993</v>
      </c>
      <c r="AA38">
        <v>60.93</v>
      </c>
      <c r="AB38">
        <v>12.18</v>
      </c>
      <c r="AC38">
        <v>13.33</v>
      </c>
      <c r="AD38">
        <v>6</v>
      </c>
      <c r="AE38">
        <v>18</v>
      </c>
      <c r="AF38">
        <v>9</v>
      </c>
      <c r="AG38">
        <v>7.34</v>
      </c>
      <c r="AH38">
        <v>29.64</v>
      </c>
      <c r="AI38">
        <v>29.64</v>
      </c>
      <c r="AJ38">
        <v>0</v>
      </c>
      <c r="AK38">
        <v>32</v>
      </c>
      <c r="AL38">
        <v>13</v>
      </c>
    </row>
    <row r="39" spans="1:38">
      <c r="A39" t="s">
        <v>81</v>
      </c>
      <c r="B39" s="34">
        <v>260.61</v>
      </c>
      <c r="C39" s="34">
        <v>86.23</v>
      </c>
      <c r="D39" s="93">
        <f t="shared" si="0"/>
        <v>85.45</v>
      </c>
      <c r="E39" s="34">
        <v>0</v>
      </c>
      <c r="F39" s="34"/>
      <c r="G39" s="34"/>
      <c r="H39" s="34"/>
      <c r="I39" s="34"/>
      <c r="J39" s="37">
        <v>3.35</v>
      </c>
      <c r="K39" s="37">
        <v>3.35</v>
      </c>
      <c r="L39" s="37">
        <v>3.44</v>
      </c>
      <c r="M39">
        <v>110.76</v>
      </c>
      <c r="N39">
        <v>270.87</v>
      </c>
      <c r="O39">
        <v>100.88</v>
      </c>
      <c r="P39">
        <v>0.85</v>
      </c>
      <c r="Q39">
        <v>18.25</v>
      </c>
      <c r="R39" s="93">
        <v>28.48</v>
      </c>
      <c r="S39" s="93">
        <v>28.48</v>
      </c>
      <c r="T39" s="93">
        <v>28.49</v>
      </c>
      <c r="U39">
        <v>0.99</v>
      </c>
      <c r="V39">
        <v>38.289622000000001</v>
      </c>
      <c r="W39">
        <v>1.57</v>
      </c>
      <c r="X39">
        <v>27.77</v>
      </c>
      <c r="Y39">
        <v>9.25</v>
      </c>
      <c r="Z39">
        <v>9.26</v>
      </c>
      <c r="AA39">
        <v>77.45</v>
      </c>
      <c r="AB39">
        <v>15.49</v>
      </c>
      <c r="AC39">
        <v>16.670000000000002</v>
      </c>
      <c r="AD39">
        <v>7</v>
      </c>
      <c r="AE39">
        <v>19</v>
      </c>
      <c r="AF39">
        <v>10</v>
      </c>
      <c r="AG39">
        <v>7.34</v>
      </c>
      <c r="AH39">
        <v>24.22</v>
      </c>
      <c r="AI39">
        <v>24.22</v>
      </c>
      <c r="AJ39">
        <v>0</v>
      </c>
      <c r="AK39">
        <v>39</v>
      </c>
      <c r="AL39">
        <v>16</v>
      </c>
    </row>
    <row r="40" spans="1:38">
      <c r="A40" t="s">
        <v>82</v>
      </c>
      <c r="B40" s="34">
        <v>260.61</v>
      </c>
      <c r="C40" s="34">
        <v>86.23</v>
      </c>
      <c r="D40" s="93">
        <f t="shared" si="0"/>
        <v>91.45</v>
      </c>
      <c r="E40" s="34">
        <v>0</v>
      </c>
      <c r="F40" s="34"/>
      <c r="G40" s="34"/>
      <c r="H40" s="34"/>
      <c r="I40" s="34"/>
      <c r="J40" s="37">
        <v>4.12</v>
      </c>
      <c r="K40" s="37">
        <v>4.12</v>
      </c>
      <c r="L40" s="37">
        <v>4.22</v>
      </c>
      <c r="M40">
        <v>110.76</v>
      </c>
      <c r="N40">
        <v>270.87</v>
      </c>
      <c r="O40">
        <v>100.88</v>
      </c>
      <c r="P40">
        <v>0.85</v>
      </c>
      <c r="Q40">
        <v>18.260000000000002</v>
      </c>
      <c r="R40" s="93">
        <v>30.48</v>
      </c>
      <c r="S40" s="93">
        <v>30.48</v>
      </c>
      <c r="T40" s="93">
        <v>30.49</v>
      </c>
      <c r="U40">
        <v>0.99</v>
      </c>
      <c r="V40">
        <v>44.645271000000001</v>
      </c>
      <c r="W40">
        <v>1.57</v>
      </c>
      <c r="X40">
        <v>27.83</v>
      </c>
      <c r="Y40">
        <v>9.26</v>
      </c>
      <c r="Z40">
        <v>9.2799999999999994</v>
      </c>
      <c r="AA40">
        <v>95.78</v>
      </c>
      <c r="AB40">
        <v>19.149999999999999</v>
      </c>
      <c r="AC40">
        <v>20</v>
      </c>
      <c r="AD40">
        <v>9</v>
      </c>
      <c r="AE40">
        <v>23</v>
      </c>
      <c r="AF40">
        <v>11</v>
      </c>
      <c r="AG40">
        <v>7.34</v>
      </c>
      <c r="AH40">
        <v>24.53</v>
      </c>
      <c r="AI40">
        <v>24.53</v>
      </c>
      <c r="AJ40">
        <v>0</v>
      </c>
      <c r="AK40">
        <v>46</v>
      </c>
      <c r="AL40">
        <v>19</v>
      </c>
    </row>
    <row r="41" spans="1:38">
      <c r="A41" t="s">
        <v>83</v>
      </c>
      <c r="B41" s="34">
        <v>260.61</v>
      </c>
      <c r="C41" s="34">
        <v>86.23</v>
      </c>
      <c r="D41" s="93">
        <f t="shared" si="0"/>
        <v>91.45</v>
      </c>
      <c r="E41" s="34">
        <v>0</v>
      </c>
      <c r="F41" s="34"/>
      <c r="G41" s="34"/>
      <c r="H41" s="34"/>
      <c r="I41" s="34"/>
      <c r="J41" s="37">
        <v>4.88</v>
      </c>
      <c r="K41" s="37">
        <v>4.88</v>
      </c>
      <c r="L41" s="37">
        <v>5</v>
      </c>
      <c r="M41">
        <v>110.76</v>
      </c>
      <c r="N41">
        <v>270.87</v>
      </c>
      <c r="O41">
        <v>100.88</v>
      </c>
      <c r="P41">
        <v>0.85</v>
      </c>
      <c r="Q41">
        <v>18.29</v>
      </c>
      <c r="R41" s="93">
        <v>30.48</v>
      </c>
      <c r="S41" s="93">
        <v>30.48</v>
      </c>
      <c r="T41" s="93">
        <v>30.49</v>
      </c>
      <c r="U41">
        <v>0.99</v>
      </c>
      <c r="V41">
        <v>51.039852000000003</v>
      </c>
      <c r="W41">
        <v>1.57</v>
      </c>
      <c r="X41">
        <v>27.73</v>
      </c>
      <c r="Y41">
        <v>9.24</v>
      </c>
      <c r="Z41">
        <v>9.24</v>
      </c>
      <c r="AA41">
        <v>87.8</v>
      </c>
      <c r="AB41">
        <v>17.559999999999999</v>
      </c>
      <c r="AC41">
        <v>23.33</v>
      </c>
      <c r="AD41">
        <v>10</v>
      </c>
      <c r="AE41">
        <v>23</v>
      </c>
      <c r="AF41">
        <v>12</v>
      </c>
      <c r="AG41">
        <v>7.34</v>
      </c>
      <c r="AH41">
        <v>24.62</v>
      </c>
      <c r="AI41">
        <v>24.62</v>
      </c>
      <c r="AJ41">
        <v>0</v>
      </c>
      <c r="AK41">
        <v>48</v>
      </c>
      <c r="AL41">
        <v>20</v>
      </c>
    </row>
    <row r="42" spans="1:38">
      <c r="A42" t="s">
        <v>84</v>
      </c>
      <c r="B42" s="34">
        <v>260.61</v>
      </c>
      <c r="C42" s="34">
        <v>86.23</v>
      </c>
      <c r="D42" s="93">
        <f t="shared" si="0"/>
        <v>92.95</v>
      </c>
      <c r="E42" s="34">
        <v>0</v>
      </c>
      <c r="F42" s="34"/>
      <c r="G42" s="34"/>
      <c r="H42" s="34"/>
      <c r="I42" s="34"/>
      <c r="J42" s="37">
        <v>5.84</v>
      </c>
      <c r="K42" s="37">
        <v>5.84</v>
      </c>
      <c r="L42" s="37">
        <v>5.98</v>
      </c>
      <c r="M42">
        <v>110.76</v>
      </c>
      <c r="N42">
        <v>270.87</v>
      </c>
      <c r="O42">
        <v>100.88</v>
      </c>
      <c r="P42">
        <v>0.85</v>
      </c>
      <c r="Q42">
        <v>18.350000000000001</v>
      </c>
      <c r="R42" s="93">
        <v>30.98</v>
      </c>
      <c r="S42" s="93">
        <v>30.98</v>
      </c>
      <c r="T42" s="93">
        <v>30.99</v>
      </c>
      <c r="U42">
        <v>0.99</v>
      </c>
      <c r="V42">
        <v>57.434432999999999</v>
      </c>
      <c r="W42">
        <v>1.57</v>
      </c>
      <c r="X42">
        <v>27.83</v>
      </c>
      <c r="Y42">
        <v>9.26</v>
      </c>
      <c r="Z42">
        <v>9.2799999999999994</v>
      </c>
      <c r="AA42">
        <v>108.63</v>
      </c>
      <c r="AB42">
        <v>21.73</v>
      </c>
      <c r="AC42">
        <v>26.67</v>
      </c>
      <c r="AD42">
        <v>11</v>
      </c>
      <c r="AE42">
        <v>27</v>
      </c>
      <c r="AF42">
        <v>13</v>
      </c>
      <c r="AG42">
        <v>7.34</v>
      </c>
      <c r="AH42">
        <v>24.8</v>
      </c>
      <c r="AI42">
        <v>24.8</v>
      </c>
      <c r="AJ42">
        <v>0</v>
      </c>
      <c r="AK42">
        <v>55</v>
      </c>
      <c r="AL42">
        <v>24</v>
      </c>
    </row>
    <row r="43" spans="1:38">
      <c r="A43" t="s">
        <v>85</v>
      </c>
      <c r="B43" s="34">
        <v>260.61</v>
      </c>
      <c r="C43" s="34">
        <v>0</v>
      </c>
      <c r="D43" s="93">
        <f t="shared" si="0"/>
        <v>92.95</v>
      </c>
      <c r="E43" s="34">
        <v>0</v>
      </c>
      <c r="F43" s="34"/>
      <c r="G43" s="34"/>
      <c r="H43" s="34"/>
      <c r="I43" s="34"/>
      <c r="J43" s="37">
        <v>6.79</v>
      </c>
      <c r="K43" s="37">
        <v>6.79</v>
      </c>
      <c r="L43" s="37">
        <v>6.96</v>
      </c>
      <c r="M43">
        <v>110.76</v>
      </c>
      <c r="N43">
        <v>270.87</v>
      </c>
      <c r="O43">
        <v>100.88</v>
      </c>
      <c r="P43">
        <v>0.85</v>
      </c>
      <c r="Q43">
        <v>16</v>
      </c>
      <c r="R43" s="93">
        <v>30.98</v>
      </c>
      <c r="S43" s="93">
        <v>30.98</v>
      </c>
      <c r="T43" s="93">
        <v>30.99</v>
      </c>
      <c r="U43">
        <v>1.07</v>
      </c>
      <c r="V43">
        <v>64.383795000000006</v>
      </c>
      <c r="W43">
        <v>1.57</v>
      </c>
      <c r="X43">
        <v>26.83</v>
      </c>
      <c r="Y43">
        <v>8.94</v>
      </c>
      <c r="Z43">
        <v>8.94</v>
      </c>
      <c r="AA43">
        <v>141.97</v>
      </c>
      <c r="AB43">
        <v>28.39</v>
      </c>
      <c r="AC43">
        <v>30</v>
      </c>
      <c r="AD43">
        <v>22</v>
      </c>
      <c r="AE43">
        <v>28</v>
      </c>
      <c r="AF43">
        <v>14</v>
      </c>
      <c r="AG43">
        <v>7.34</v>
      </c>
      <c r="AH43">
        <v>24.17</v>
      </c>
      <c r="AI43">
        <v>24.17</v>
      </c>
      <c r="AJ43">
        <v>0</v>
      </c>
      <c r="AK43">
        <v>56</v>
      </c>
      <c r="AL43">
        <v>24</v>
      </c>
    </row>
    <row r="44" spans="1:38">
      <c r="A44" t="s">
        <v>86</v>
      </c>
      <c r="B44" s="34">
        <v>260.61</v>
      </c>
      <c r="C44" s="34">
        <v>0</v>
      </c>
      <c r="D44" s="93">
        <f t="shared" si="0"/>
        <v>92.95</v>
      </c>
      <c r="E44" s="34">
        <v>0</v>
      </c>
      <c r="F44" s="34"/>
      <c r="G44" s="34"/>
      <c r="H44" s="34"/>
      <c r="I44" s="34"/>
      <c r="J44" s="37">
        <v>5.45</v>
      </c>
      <c r="K44" s="37">
        <v>5.45</v>
      </c>
      <c r="L44" s="37">
        <v>5.59</v>
      </c>
      <c r="M44">
        <v>110.76</v>
      </c>
      <c r="N44">
        <v>270.87</v>
      </c>
      <c r="O44">
        <v>100.88</v>
      </c>
      <c r="P44">
        <v>0.85</v>
      </c>
      <c r="Q44">
        <v>16</v>
      </c>
      <c r="R44" s="93">
        <v>30.98</v>
      </c>
      <c r="S44" s="93">
        <v>30.98</v>
      </c>
      <c r="T44" s="93">
        <v>30.99</v>
      </c>
      <c r="U44">
        <v>1.07</v>
      </c>
      <c r="V44">
        <v>71.897671000000003</v>
      </c>
      <c r="W44">
        <v>1.57</v>
      </c>
      <c r="X44">
        <v>26.3</v>
      </c>
      <c r="Y44">
        <v>8.76</v>
      </c>
      <c r="Z44">
        <v>8.77</v>
      </c>
      <c r="AA44">
        <v>171.13</v>
      </c>
      <c r="AB44">
        <v>34.229999999999997</v>
      </c>
      <c r="AC44">
        <v>33.33</v>
      </c>
      <c r="AD44">
        <v>26</v>
      </c>
      <c r="AE44">
        <v>31</v>
      </c>
      <c r="AF44">
        <v>16</v>
      </c>
      <c r="AG44">
        <v>7.34</v>
      </c>
      <c r="AH44">
        <v>24.22</v>
      </c>
      <c r="AI44">
        <v>24.22</v>
      </c>
      <c r="AJ44">
        <v>0</v>
      </c>
      <c r="AK44">
        <v>64</v>
      </c>
      <c r="AL44">
        <v>28</v>
      </c>
    </row>
    <row r="45" spans="1:38">
      <c r="A45" t="s">
        <v>87</v>
      </c>
      <c r="B45" s="34">
        <v>260.61</v>
      </c>
      <c r="C45" s="34">
        <v>0</v>
      </c>
      <c r="D45" s="93">
        <f t="shared" si="0"/>
        <v>92.95</v>
      </c>
      <c r="E45" s="34">
        <v>0</v>
      </c>
      <c r="F45" s="34"/>
      <c r="G45" s="34"/>
      <c r="H45" s="34"/>
      <c r="I45" s="34"/>
      <c r="J45" s="37">
        <v>6.79</v>
      </c>
      <c r="K45" s="37">
        <v>6.79</v>
      </c>
      <c r="L45" s="37">
        <v>6.96</v>
      </c>
      <c r="M45">
        <v>117.88</v>
      </c>
      <c r="N45">
        <v>270.87</v>
      </c>
      <c r="O45">
        <v>100.88</v>
      </c>
      <c r="P45">
        <v>0.85</v>
      </c>
      <c r="Q45">
        <v>16</v>
      </c>
      <c r="R45" s="93">
        <v>30.98</v>
      </c>
      <c r="S45" s="93">
        <v>30.98</v>
      </c>
      <c r="T45" s="93">
        <v>30.99</v>
      </c>
      <c r="U45">
        <v>1.07</v>
      </c>
      <c r="V45">
        <v>63.770615999999997</v>
      </c>
      <c r="W45">
        <v>1.57</v>
      </c>
      <c r="X45">
        <v>27.83</v>
      </c>
      <c r="Y45">
        <v>9.26</v>
      </c>
      <c r="Z45">
        <v>9.2799999999999994</v>
      </c>
      <c r="AA45">
        <v>204.47</v>
      </c>
      <c r="AB45">
        <v>40.89</v>
      </c>
      <c r="AC45">
        <v>36.67</v>
      </c>
      <c r="AD45">
        <v>28</v>
      </c>
      <c r="AE45">
        <v>33</v>
      </c>
      <c r="AF45">
        <v>17</v>
      </c>
      <c r="AG45">
        <v>7.34</v>
      </c>
      <c r="AH45">
        <v>23.86</v>
      </c>
      <c r="AI45">
        <v>23.86</v>
      </c>
      <c r="AJ45">
        <v>0</v>
      </c>
      <c r="AK45">
        <v>68</v>
      </c>
      <c r="AL45">
        <v>29</v>
      </c>
    </row>
    <row r="46" spans="1:38">
      <c r="A46" t="s">
        <v>88</v>
      </c>
      <c r="B46" s="34">
        <v>260.61</v>
      </c>
      <c r="C46" s="34">
        <v>0</v>
      </c>
      <c r="D46" s="93">
        <f t="shared" si="0"/>
        <v>92.95</v>
      </c>
      <c r="E46" s="34">
        <v>0</v>
      </c>
      <c r="F46" s="34"/>
      <c r="G46" s="34"/>
      <c r="H46" s="34"/>
      <c r="I46" s="34"/>
      <c r="J46" s="37">
        <v>7.75</v>
      </c>
      <c r="K46" s="37">
        <v>7.75</v>
      </c>
      <c r="L46" s="37">
        <v>7.94</v>
      </c>
      <c r="M46">
        <v>117.88</v>
      </c>
      <c r="N46">
        <v>270.87</v>
      </c>
      <c r="O46">
        <v>100.88</v>
      </c>
      <c r="P46">
        <v>0.85</v>
      </c>
      <c r="Q46">
        <v>16.34</v>
      </c>
      <c r="R46" s="93">
        <v>30.98</v>
      </c>
      <c r="S46" s="93">
        <v>30.98</v>
      </c>
      <c r="T46" s="93">
        <v>30.99</v>
      </c>
      <c r="U46">
        <v>1.07</v>
      </c>
      <c r="V46">
        <v>70.048400999999998</v>
      </c>
      <c r="W46">
        <v>1.57</v>
      </c>
      <c r="X46">
        <v>27.83</v>
      </c>
      <c r="Y46">
        <v>9.26</v>
      </c>
      <c r="Z46">
        <v>9.2799999999999994</v>
      </c>
      <c r="AA46">
        <v>221.13</v>
      </c>
      <c r="AB46">
        <v>44.23</v>
      </c>
      <c r="AC46">
        <v>40</v>
      </c>
      <c r="AD46">
        <v>35</v>
      </c>
      <c r="AE46">
        <v>38</v>
      </c>
      <c r="AF46">
        <v>19</v>
      </c>
      <c r="AG46">
        <v>7.34</v>
      </c>
      <c r="AH46">
        <v>23.89</v>
      </c>
      <c r="AI46">
        <v>23.89</v>
      </c>
      <c r="AJ46">
        <v>0</v>
      </c>
      <c r="AK46">
        <v>81</v>
      </c>
      <c r="AL46">
        <v>34</v>
      </c>
    </row>
    <row r="47" spans="1:38">
      <c r="A47" t="s">
        <v>89</v>
      </c>
      <c r="B47" s="34">
        <v>260.61</v>
      </c>
      <c r="C47" s="34">
        <v>0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8.6999999999999993</v>
      </c>
      <c r="K47" s="37">
        <v>8.6999999999999993</v>
      </c>
      <c r="L47" s="37">
        <v>8.92</v>
      </c>
      <c r="M47">
        <v>117.88</v>
      </c>
      <c r="N47">
        <v>270.87</v>
      </c>
      <c r="O47">
        <v>100.88</v>
      </c>
      <c r="P47">
        <v>0.85</v>
      </c>
      <c r="Q47">
        <v>18.850000000000001</v>
      </c>
      <c r="R47" s="93">
        <v>31.15</v>
      </c>
      <c r="S47" s="93">
        <v>31.15</v>
      </c>
      <c r="T47" s="93">
        <v>31.15</v>
      </c>
      <c r="U47">
        <v>1.1499999999999999</v>
      </c>
      <c r="V47">
        <v>75.693540999999996</v>
      </c>
      <c r="W47">
        <v>1.62</v>
      </c>
      <c r="X47">
        <v>21</v>
      </c>
      <c r="Y47">
        <v>7</v>
      </c>
      <c r="Z47">
        <v>7</v>
      </c>
      <c r="AA47">
        <v>229.17</v>
      </c>
      <c r="AB47">
        <v>45.83</v>
      </c>
      <c r="AC47">
        <v>43.33</v>
      </c>
      <c r="AD47">
        <v>36</v>
      </c>
      <c r="AE47">
        <v>43</v>
      </c>
      <c r="AF47">
        <v>22</v>
      </c>
      <c r="AG47">
        <v>7.34</v>
      </c>
      <c r="AH47">
        <v>20</v>
      </c>
      <c r="AI47">
        <v>20</v>
      </c>
      <c r="AJ47">
        <v>21.19</v>
      </c>
      <c r="AK47">
        <v>91</v>
      </c>
      <c r="AL47">
        <v>39</v>
      </c>
    </row>
    <row r="48" spans="1:38">
      <c r="A48" t="s">
        <v>90</v>
      </c>
      <c r="B48" s="34">
        <v>260.61</v>
      </c>
      <c r="C48" s="34">
        <v>0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12.71</v>
      </c>
      <c r="K48" s="37">
        <v>12.71</v>
      </c>
      <c r="L48" s="37">
        <v>13.03</v>
      </c>
      <c r="M48">
        <v>117.88</v>
      </c>
      <c r="N48">
        <v>270.87</v>
      </c>
      <c r="O48">
        <v>100.88</v>
      </c>
      <c r="P48">
        <v>0.85</v>
      </c>
      <c r="Q48">
        <v>18.829999999999998</v>
      </c>
      <c r="R48" s="93">
        <v>31.15</v>
      </c>
      <c r="S48" s="93">
        <v>31.15</v>
      </c>
      <c r="T48" s="93">
        <v>31.15</v>
      </c>
      <c r="U48">
        <v>1.1499999999999999</v>
      </c>
      <c r="V48">
        <v>80.618438999999995</v>
      </c>
      <c r="W48">
        <v>1.62</v>
      </c>
      <c r="X48">
        <v>21</v>
      </c>
      <c r="Y48">
        <v>7</v>
      </c>
      <c r="Z48">
        <v>7</v>
      </c>
      <c r="AA48">
        <v>229.17</v>
      </c>
      <c r="AB48">
        <v>45.83</v>
      </c>
      <c r="AC48">
        <v>46.67</v>
      </c>
      <c r="AD48">
        <v>39.24</v>
      </c>
      <c r="AE48">
        <v>51</v>
      </c>
      <c r="AF48">
        <v>26</v>
      </c>
      <c r="AG48">
        <v>7.34</v>
      </c>
      <c r="AH48">
        <v>20</v>
      </c>
      <c r="AI48">
        <v>20</v>
      </c>
      <c r="AJ48">
        <v>21.19</v>
      </c>
      <c r="AK48">
        <v>109</v>
      </c>
      <c r="AL48">
        <v>46</v>
      </c>
    </row>
    <row r="49" spans="1:38">
      <c r="A49" t="s">
        <v>91</v>
      </c>
      <c r="B49" s="34">
        <v>260.61</v>
      </c>
      <c r="C49" s="34">
        <v>0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13.35</v>
      </c>
      <c r="K49" s="37">
        <v>13.35</v>
      </c>
      <c r="L49" s="37">
        <v>13.69</v>
      </c>
      <c r="M49">
        <v>117.88</v>
      </c>
      <c r="N49">
        <v>270.87</v>
      </c>
      <c r="O49">
        <v>100.88</v>
      </c>
      <c r="P49">
        <v>0.85</v>
      </c>
      <c r="Q49">
        <v>18.71</v>
      </c>
      <c r="R49" s="93">
        <v>31.48</v>
      </c>
      <c r="S49" s="93">
        <v>31.48</v>
      </c>
      <c r="T49" s="93">
        <v>31.49</v>
      </c>
      <c r="U49">
        <v>1.1499999999999999</v>
      </c>
      <c r="V49">
        <v>85.105351999999996</v>
      </c>
      <c r="W49">
        <v>1.62</v>
      </c>
      <c r="X49">
        <v>21</v>
      </c>
      <c r="Y49">
        <v>7</v>
      </c>
      <c r="Z49">
        <v>7</v>
      </c>
      <c r="AA49">
        <v>229.17</v>
      </c>
      <c r="AB49">
        <v>45.83</v>
      </c>
      <c r="AC49">
        <v>53.33</v>
      </c>
      <c r="AD49">
        <v>44.17</v>
      </c>
      <c r="AE49">
        <v>67</v>
      </c>
      <c r="AF49">
        <v>33</v>
      </c>
      <c r="AG49">
        <v>7.34</v>
      </c>
      <c r="AH49">
        <v>16.670000000000002</v>
      </c>
      <c r="AI49">
        <v>16.670000000000002</v>
      </c>
      <c r="AJ49">
        <v>21.19</v>
      </c>
      <c r="AK49">
        <v>133</v>
      </c>
      <c r="AL49">
        <v>57</v>
      </c>
    </row>
    <row r="50" spans="1:38">
      <c r="A50" t="s">
        <v>92</v>
      </c>
      <c r="B50" s="34">
        <v>260.61</v>
      </c>
      <c r="C50" s="34">
        <v>0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13.94</v>
      </c>
      <c r="K50" s="37">
        <v>13.94</v>
      </c>
      <c r="L50" s="37">
        <v>14.29</v>
      </c>
      <c r="M50">
        <v>117.88</v>
      </c>
      <c r="N50">
        <v>270.87</v>
      </c>
      <c r="O50">
        <v>100.88</v>
      </c>
      <c r="P50">
        <v>0.85</v>
      </c>
      <c r="Q50">
        <v>18.5</v>
      </c>
      <c r="R50" s="93">
        <v>31.48</v>
      </c>
      <c r="S50" s="93">
        <v>31.48</v>
      </c>
      <c r="T50" s="93">
        <v>31.49</v>
      </c>
      <c r="U50">
        <v>1.1499999999999999</v>
      </c>
      <c r="V50">
        <v>88.881755999999996</v>
      </c>
      <c r="W50">
        <v>1.62</v>
      </c>
      <c r="X50">
        <v>21</v>
      </c>
      <c r="Y50">
        <v>7</v>
      </c>
      <c r="Z50">
        <v>7</v>
      </c>
      <c r="AA50">
        <v>229.17</v>
      </c>
      <c r="AB50">
        <v>45.83</v>
      </c>
      <c r="AC50">
        <v>63.33</v>
      </c>
      <c r="AD50">
        <v>44.5</v>
      </c>
      <c r="AE50">
        <v>80</v>
      </c>
      <c r="AF50">
        <v>40</v>
      </c>
      <c r="AG50">
        <v>7.34</v>
      </c>
      <c r="AH50">
        <v>16.670000000000002</v>
      </c>
      <c r="AI50">
        <v>16.670000000000002</v>
      </c>
      <c r="AJ50">
        <v>21.19</v>
      </c>
      <c r="AK50">
        <v>161</v>
      </c>
      <c r="AL50">
        <v>69</v>
      </c>
    </row>
    <row r="51" spans="1:38">
      <c r="A51" t="s">
        <v>93</v>
      </c>
      <c r="B51" s="34">
        <v>260.61</v>
      </c>
      <c r="C51" s="34">
        <v>0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15.11</v>
      </c>
      <c r="K51" s="37">
        <v>15.11</v>
      </c>
      <c r="L51" s="37">
        <v>15.49</v>
      </c>
      <c r="M51">
        <v>117.88</v>
      </c>
      <c r="N51">
        <v>270.87</v>
      </c>
      <c r="O51">
        <v>100.88</v>
      </c>
      <c r="P51">
        <v>0.85</v>
      </c>
      <c r="Q51">
        <v>21.14</v>
      </c>
      <c r="R51" s="93">
        <v>31.48</v>
      </c>
      <c r="S51" s="93">
        <v>31.48</v>
      </c>
      <c r="T51" s="93">
        <v>31.49</v>
      </c>
      <c r="U51">
        <v>1.1499999999999999</v>
      </c>
      <c r="V51">
        <v>85.815860999999998</v>
      </c>
      <c r="W51">
        <v>1.62</v>
      </c>
      <c r="X51">
        <v>21</v>
      </c>
      <c r="Y51">
        <v>7</v>
      </c>
      <c r="Z51">
        <v>7</v>
      </c>
      <c r="AA51">
        <v>229.17</v>
      </c>
      <c r="AB51">
        <v>45.83</v>
      </c>
      <c r="AC51">
        <v>73.33</v>
      </c>
      <c r="AD51">
        <v>44.5</v>
      </c>
      <c r="AE51">
        <v>87</v>
      </c>
      <c r="AF51">
        <v>43</v>
      </c>
      <c r="AG51">
        <v>7.34</v>
      </c>
      <c r="AH51">
        <v>13.33</v>
      </c>
      <c r="AI51">
        <v>13.33</v>
      </c>
      <c r="AJ51">
        <v>20.23</v>
      </c>
      <c r="AK51">
        <v>189</v>
      </c>
      <c r="AL51">
        <v>81</v>
      </c>
    </row>
    <row r="52" spans="1:38">
      <c r="A52" t="s">
        <v>94</v>
      </c>
      <c r="B52" s="34">
        <v>260.61</v>
      </c>
      <c r="C52" s="34">
        <v>0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15.11</v>
      </c>
      <c r="K52" s="37">
        <v>15.11</v>
      </c>
      <c r="L52" s="37">
        <v>15.49</v>
      </c>
      <c r="M52">
        <v>117.88</v>
      </c>
      <c r="N52">
        <v>270.87</v>
      </c>
      <c r="O52">
        <v>100.88</v>
      </c>
      <c r="P52">
        <v>0.85</v>
      </c>
      <c r="Q52">
        <v>21.13</v>
      </c>
      <c r="R52" s="93">
        <v>31.48</v>
      </c>
      <c r="S52" s="93">
        <v>31.48</v>
      </c>
      <c r="T52" s="93">
        <v>31.49</v>
      </c>
      <c r="U52">
        <v>1.1499999999999999</v>
      </c>
      <c r="V52">
        <v>88.920687999999998</v>
      </c>
      <c r="W52">
        <v>1.62</v>
      </c>
      <c r="X52">
        <v>21</v>
      </c>
      <c r="Y52">
        <v>7</v>
      </c>
      <c r="Z52">
        <v>7</v>
      </c>
      <c r="AA52">
        <v>229.17</v>
      </c>
      <c r="AB52">
        <v>45.83</v>
      </c>
      <c r="AC52">
        <v>81.790000000000006</v>
      </c>
      <c r="AD52">
        <v>44.5</v>
      </c>
      <c r="AE52">
        <v>87</v>
      </c>
      <c r="AF52">
        <v>43</v>
      </c>
      <c r="AG52">
        <v>7.34</v>
      </c>
      <c r="AH52">
        <v>13.33</v>
      </c>
      <c r="AI52">
        <v>13.33</v>
      </c>
      <c r="AJ52">
        <v>20.23</v>
      </c>
      <c r="AK52">
        <v>189</v>
      </c>
      <c r="AL52">
        <v>81</v>
      </c>
    </row>
    <row r="53" spans="1:38">
      <c r="A53" t="s">
        <v>95</v>
      </c>
      <c r="B53" s="34">
        <v>260.61</v>
      </c>
      <c r="C53" s="34">
        <v>0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15.11</v>
      </c>
      <c r="K53" s="37">
        <v>15.11</v>
      </c>
      <c r="L53" s="37">
        <v>15.49</v>
      </c>
      <c r="M53">
        <v>117.5</v>
      </c>
      <c r="N53">
        <v>270.87</v>
      </c>
      <c r="O53">
        <v>100.88</v>
      </c>
      <c r="P53">
        <v>0.85</v>
      </c>
      <c r="Q53">
        <v>21.13</v>
      </c>
      <c r="R53" s="93">
        <v>31.48</v>
      </c>
      <c r="S53" s="93">
        <v>31.48</v>
      </c>
      <c r="T53" s="93">
        <v>31.49</v>
      </c>
      <c r="U53">
        <v>1.1499999999999999</v>
      </c>
      <c r="V53">
        <v>91.061948000000001</v>
      </c>
      <c r="W53">
        <v>1.62</v>
      </c>
      <c r="X53">
        <v>21</v>
      </c>
      <c r="Y53">
        <v>7</v>
      </c>
      <c r="Z53">
        <v>7</v>
      </c>
      <c r="AA53">
        <v>229.17</v>
      </c>
      <c r="AB53">
        <v>45.83</v>
      </c>
      <c r="AC53">
        <v>82.02</v>
      </c>
      <c r="AD53">
        <v>44.5</v>
      </c>
      <c r="AE53">
        <v>89</v>
      </c>
      <c r="AF53">
        <v>45</v>
      </c>
      <c r="AG53">
        <v>7.34</v>
      </c>
      <c r="AH53">
        <v>13.33</v>
      </c>
      <c r="AI53">
        <v>13.33</v>
      </c>
      <c r="AJ53">
        <v>20.23</v>
      </c>
      <c r="AK53">
        <v>186</v>
      </c>
      <c r="AL53">
        <v>79</v>
      </c>
    </row>
    <row r="54" spans="1:38">
      <c r="A54" t="s">
        <v>96</v>
      </c>
      <c r="B54" s="34">
        <v>260.61</v>
      </c>
      <c r="C54" s="34">
        <v>0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15.11</v>
      </c>
      <c r="K54" s="37">
        <v>15.11</v>
      </c>
      <c r="L54" s="37">
        <v>15.49</v>
      </c>
      <c r="M54">
        <v>117.5</v>
      </c>
      <c r="N54">
        <v>270.87</v>
      </c>
      <c r="O54">
        <v>100.88</v>
      </c>
      <c r="P54">
        <v>0.85</v>
      </c>
      <c r="Q54">
        <v>20.83</v>
      </c>
      <c r="R54" s="93">
        <v>31.48</v>
      </c>
      <c r="S54" s="93">
        <v>31.48</v>
      </c>
      <c r="T54" s="93">
        <v>31.49</v>
      </c>
      <c r="U54">
        <v>1.1499999999999999</v>
      </c>
      <c r="V54">
        <v>92.482966000000005</v>
      </c>
      <c r="W54">
        <v>1.62</v>
      </c>
      <c r="X54">
        <v>21</v>
      </c>
      <c r="Y54">
        <v>7</v>
      </c>
      <c r="Z54">
        <v>7</v>
      </c>
      <c r="AA54">
        <v>229.17</v>
      </c>
      <c r="AB54">
        <v>45.83</v>
      </c>
      <c r="AC54">
        <v>81.680000000000007</v>
      </c>
      <c r="AD54">
        <v>44.5</v>
      </c>
      <c r="AE54">
        <v>89</v>
      </c>
      <c r="AF54">
        <v>45</v>
      </c>
      <c r="AG54">
        <v>7.34</v>
      </c>
      <c r="AH54">
        <v>13.33</v>
      </c>
      <c r="AI54">
        <v>13.33</v>
      </c>
      <c r="AJ54">
        <v>20.23</v>
      </c>
      <c r="AK54">
        <v>186</v>
      </c>
      <c r="AL54">
        <v>79</v>
      </c>
    </row>
    <row r="55" spans="1:38">
      <c r="A55" t="s">
        <v>97</v>
      </c>
      <c r="B55" s="34">
        <v>260.61</v>
      </c>
      <c r="C55" s="34">
        <v>0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15.08</v>
      </c>
      <c r="K55" s="37">
        <v>15.08</v>
      </c>
      <c r="L55" s="37">
        <v>15.45</v>
      </c>
      <c r="M55">
        <v>96.31</v>
      </c>
      <c r="N55">
        <v>231.14</v>
      </c>
      <c r="O55">
        <v>100.88</v>
      </c>
      <c r="P55">
        <v>0.93</v>
      </c>
      <c r="Q55">
        <v>16.57</v>
      </c>
      <c r="R55" s="93">
        <v>31.48</v>
      </c>
      <c r="S55" s="93">
        <v>31.48</v>
      </c>
      <c r="T55" s="93">
        <v>31.49</v>
      </c>
      <c r="U55">
        <v>1.22</v>
      </c>
      <c r="V55">
        <v>92.677626000000004</v>
      </c>
      <c r="W55">
        <v>1.62</v>
      </c>
      <c r="X55">
        <v>21</v>
      </c>
      <c r="Y55">
        <v>7</v>
      </c>
      <c r="Z55">
        <v>7</v>
      </c>
      <c r="AA55">
        <v>233.33</v>
      </c>
      <c r="AB55">
        <v>46.67</v>
      </c>
      <c r="AC55">
        <v>81.02</v>
      </c>
      <c r="AD55">
        <v>45</v>
      </c>
      <c r="AE55">
        <v>89</v>
      </c>
      <c r="AF55">
        <v>45</v>
      </c>
      <c r="AG55">
        <v>7.34</v>
      </c>
      <c r="AH55">
        <v>13.33</v>
      </c>
      <c r="AI55">
        <v>13.33</v>
      </c>
      <c r="AJ55">
        <v>20.23</v>
      </c>
      <c r="AK55">
        <v>186</v>
      </c>
      <c r="AL55">
        <v>79</v>
      </c>
    </row>
    <row r="56" spans="1:38">
      <c r="A56" t="s">
        <v>98</v>
      </c>
      <c r="B56" s="34">
        <v>260.61</v>
      </c>
      <c r="C56" s="34">
        <v>0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14.99</v>
      </c>
      <c r="K56" s="37">
        <v>14.99</v>
      </c>
      <c r="L56" s="37">
        <v>15.37</v>
      </c>
      <c r="M56">
        <v>67.42</v>
      </c>
      <c r="N56">
        <v>192.62</v>
      </c>
      <c r="O56">
        <v>100.88</v>
      </c>
      <c r="P56">
        <v>0.93</v>
      </c>
      <c r="Q56">
        <v>16.57</v>
      </c>
      <c r="R56" s="93">
        <v>31.48</v>
      </c>
      <c r="S56" s="93">
        <v>31.48</v>
      </c>
      <c r="T56" s="93">
        <v>31.49</v>
      </c>
      <c r="U56">
        <v>1.22</v>
      </c>
      <c r="V56">
        <v>90.701826999999994</v>
      </c>
      <c r="W56">
        <v>1.62</v>
      </c>
      <c r="X56">
        <v>21</v>
      </c>
      <c r="Y56">
        <v>7</v>
      </c>
      <c r="Z56">
        <v>7</v>
      </c>
      <c r="AA56">
        <v>233.33</v>
      </c>
      <c r="AB56">
        <v>46.67</v>
      </c>
      <c r="AC56">
        <v>80.180000000000007</v>
      </c>
      <c r="AD56">
        <v>45</v>
      </c>
      <c r="AE56">
        <v>89</v>
      </c>
      <c r="AF56">
        <v>44</v>
      </c>
      <c r="AG56">
        <v>7.34</v>
      </c>
      <c r="AH56">
        <v>13.33</v>
      </c>
      <c r="AI56">
        <v>13.33</v>
      </c>
      <c r="AJ56">
        <v>19.260000000000002</v>
      </c>
      <c r="AK56">
        <v>186</v>
      </c>
      <c r="AL56">
        <v>79</v>
      </c>
    </row>
    <row r="57" spans="1:38">
      <c r="A57" t="s">
        <v>99</v>
      </c>
      <c r="B57" s="34">
        <v>260.61</v>
      </c>
      <c r="C57" s="34">
        <v>0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15.23</v>
      </c>
      <c r="K57" s="37">
        <v>15.23</v>
      </c>
      <c r="L57" s="37">
        <v>15.61</v>
      </c>
      <c r="M57">
        <v>67.42</v>
      </c>
      <c r="N57">
        <v>192.62</v>
      </c>
      <c r="O57">
        <v>100.88</v>
      </c>
      <c r="P57">
        <v>0.93</v>
      </c>
      <c r="Q57">
        <v>11.74</v>
      </c>
      <c r="R57" s="93">
        <v>31.48</v>
      </c>
      <c r="S57" s="93">
        <v>31.48</v>
      </c>
      <c r="T57" s="93">
        <v>31.49</v>
      </c>
      <c r="U57">
        <v>1.22</v>
      </c>
      <c r="V57">
        <v>76.929631999999998</v>
      </c>
      <c r="W57">
        <v>1.62</v>
      </c>
      <c r="X57">
        <v>21</v>
      </c>
      <c r="Y57">
        <v>7</v>
      </c>
      <c r="Z57">
        <v>7</v>
      </c>
      <c r="AA57">
        <v>233.33</v>
      </c>
      <c r="AB57">
        <v>46.67</v>
      </c>
      <c r="AC57">
        <v>78.760000000000005</v>
      </c>
      <c r="AD57">
        <v>44.5</v>
      </c>
      <c r="AE57">
        <v>88</v>
      </c>
      <c r="AF57">
        <v>44</v>
      </c>
      <c r="AG57">
        <v>7.34</v>
      </c>
      <c r="AH57">
        <v>13.33</v>
      </c>
      <c r="AI57">
        <v>13.33</v>
      </c>
      <c r="AJ57">
        <v>19.260000000000002</v>
      </c>
      <c r="AK57">
        <v>189</v>
      </c>
      <c r="AL57">
        <v>81</v>
      </c>
    </row>
    <row r="58" spans="1:38">
      <c r="A58" t="s">
        <v>100</v>
      </c>
      <c r="B58" s="34">
        <v>260.61</v>
      </c>
      <c r="C58" s="34">
        <v>0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14.78</v>
      </c>
      <c r="K58" s="37">
        <v>14.78</v>
      </c>
      <c r="L58" s="37">
        <v>15.16</v>
      </c>
      <c r="M58">
        <v>67.42</v>
      </c>
      <c r="N58">
        <v>231.14</v>
      </c>
      <c r="O58">
        <v>100.88</v>
      </c>
      <c r="P58">
        <v>0.93</v>
      </c>
      <c r="Q58">
        <v>11.54</v>
      </c>
      <c r="R58" s="93">
        <v>31.48</v>
      </c>
      <c r="S58" s="93">
        <v>31.48</v>
      </c>
      <c r="T58" s="93">
        <v>31.49</v>
      </c>
      <c r="U58">
        <v>1.22</v>
      </c>
      <c r="V58">
        <v>75.421017000000006</v>
      </c>
      <c r="W58">
        <v>1.62</v>
      </c>
      <c r="X58">
        <v>21</v>
      </c>
      <c r="Y58">
        <v>7</v>
      </c>
      <c r="Z58">
        <v>7</v>
      </c>
      <c r="AA58">
        <v>233.33</v>
      </c>
      <c r="AB58">
        <v>46.67</v>
      </c>
      <c r="AC58">
        <v>76.819999999999993</v>
      </c>
      <c r="AD58">
        <v>42.3</v>
      </c>
      <c r="AE58">
        <v>86</v>
      </c>
      <c r="AF58">
        <v>43</v>
      </c>
      <c r="AG58">
        <v>7.34</v>
      </c>
      <c r="AH58">
        <v>13.33</v>
      </c>
      <c r="AI58">
        <v>13.33</v>
      </c>
      <c r="AJ58">
        <v>19.260000000000002</v>
      </c>
      <c r="AK58">
        <v>186</v>
      </c>
      <c r="AL58">
        <v>79</v>
      </c>
    </row>
    <row r="59" spans="1:38">
      <c r="A59" t="s">
        <v>101</v>
      </c>
      <c r="B59" s="34">
        <v>260.61</v>
      </c>
      <c r="C59" s="34">
        <v>0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14.22</v>
      </c>
      <c r="K59" s="37">
        <v>14.22</v>
      </c>
      <c r="L59" s="37">
        <v>14.58</v>
      </c>
      <c r="M59">
        <v>67.42</v>
      </c>
      <c r="N59">
        <v>270.87</v>
      </c>
      <c r="O59">
        <v>100.88</v>
      </c>
      <c r="P59">
        <v>0.93</v>
      </c>
      <c r="Q59">
        <v>11.34</v>
      </c>
      <c r="R59" s="93">
        <v>31.48</v>
      </c>
      <c r="S59" s="93">
        <v>31.48</v>
      </c>
      <c r="T59" s="93">
        <v>31.49</v>
      </c>
      <c r="U59">
        <v>1.22</v>
      </c>
      <c r="V59">
        <v>73.250557999999998</v>
      </c>
      <c r="W59">
        <v>1.67</v>
      </c>
      <c r="X59">
        <v>32.75</v>
      </c>
      <c r="Y59">
        <v>10.91</v>
      </c>
      <c r="Z59">
        <v>10.92</v>
      </c>
      <c r="AA59">
        <v>233.33</v>
      </c>
      <c r="AB59">
        <v>46.67</v>
      </c>
      <c r="AC59">
        <v>80.319999999999993</v>
      </c>
      <c r="AD59">
        <v>40.85</v>
      </c>
      <c r="AE59">
        <v>85</v>
      </c>
      <c r="AF59">
        <v>43</v>
      </c>
      <c r="AG59">
        <v>7.34</v>
      </c>
      <c r="AH59">
        <v>13.33</v>
      </c>
      <c r="AI59">
        <v>13.33</v>
      </c>
      <c r="AJ59">
        <v>19.260000000000002</v>
      </c>
      <c r="AK59">
        <v>182</v>
      </c>
      <c r="AL59">
        <v>78</v>
      </c>
    </row>
    <row r="60" spans="1:38">
      <c r="A60" t="s">
        <v>102</v>
      </c>
      <c r="B60" s="34">
        <v>260.61</v>
      </c>
      <c r="C60" s="34">
        <v>0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13.62</v>
      </c>
      <c r="K60" s="37">
        <v>13.62</v>
      </c>
      <c r="L60" s="37">
        <v>13.95</v>
      </c>
      <c r="M60">
        <v>67.42</v>
      </c>
      <c r="N60">
        <v>270.87</v>
      </c>
      <c r="O60">
        <v>100.88</v>
      </c>
      <c r="P60">
        <v>0.93</v>
      </c>
      <c r="Q60">
        <v>11.14</v>
      </c>
      <c r="R60" s="93">
        <v>31.48</v>
      </c>
      <c r="S60" s="93">
        <v>31.48</v>
      </c>
      <c r="T60" s="93">
        <v>31.49</v>
      </c>
      <c r="U60">
        <v>1.22</v>
      </c>
      <c r="V60">
        <v>70.369590000000002</v>
      </c>
      <c r="W60">
        <v>1.67</v>
      </c>
      <c r="X60">
        <v>33.270000000000003</v>
      </c>
      <c r="Y60">
        <v>11.09</v>
      </c>
      <c r="Z60">
        <v>11.09</v>
      </c>
      <c r="AA60">
        <v>233.33</v>
      </c>
      <c r="AB60">
        <v>46.67</v>
      </c>
      <c r="AC60">
        <v>77.28</v>
      </c>
      <c r="AD60">
        <v>39.479999999999997</v>
      </c>
      <c r="AE60">
        <v>81</v>
      </c>
      <c r="AF60">
        <v>41</v>
      </c>
      <c r="AG60">
        <v>7.34</v>
      </c>
      <c r="AH60">
        <v>13.55</v>
      </c>
      <c r="AI60">
        <v>13.55</v>
      </c>
      <c r="AJ60">
        <v>19.260000000000002</v>
      </c>
      <c r="AK60">
        <v>175</v>
      </c>
      <c r="AL60">
        <v>75</v>
      </c>
    </row>
    <row r="61" spans="1:38">
      <c r="A61" t="s">
        <v>103</v>
      </c>
      <c r="B61" s="34">
        <v>260.61</v>
      </c>
      <c r="C61" s="34">
        <v>0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12.87</v>
      </c>
      <c r="K61" s="37">
        <v>12.87</v>
      </c>
      <c r="L61" s="37">
        <v>13.2</v>
      </c>
      <c r="M61">
        <v>67.42</v>
      </c>
      <c r="N61">
        <v>270.87</v>
      </c>
      <c r="O61">
        <v>100.88</v>
      </c>
      <c r="P61">
        <v>0.93</v>
      </c>
      <c r="Q61">
        <v>10.94</v>
      </c>
      <c r="R61" s="93">
        <v>31.48</v>
      </c>
      <c r="S61" s="93">
        <v>31.48</v>
      </c>
      <c r="T61" s="93">
        <v>31.49</v>
      </c>
      <c r="U61">
        <v>1.22</v>
      </c>
      <c r="V61">
        <v>66.680783000000005</v>
      </c>
      <c r="W61">
        <v>1.67</v>
      </c>
      <c r="X61">
        <v>36.33</v>
      </c>
      <c r="Y61">
        <v>12.1</v>
      </c>
      <c r="Z61">
        <v>12.11</v>
      </c>
      <c r="AA61">
        <v>229.17</v>
      </c>
      <c r="AB61">
        <v>45.83</v>
      </c>
      <c r="AC61">
        <v>73.08</v>
      </c>
      <c r="AD61">
        <v>37.869999999999997</v>
      </c>
      <c r="AE61">
        <v>77</v>
      </c>
      <c r="AF61">
        <v>39</v>
      </c>
      <c r="AG61">
        <v>12.14</v>
      </c>
      <c r="AH61">
        <v>15.22</v>
      </c>
      <c r="AI61">
        <v>15.22</v>
      </c>
      <c r="AJ61">
        <v>20.23</v>
      </c>
      <c r="AK61">
        <v>172</v>
      </c>
      <c r="AL61">
        <v>73</v>
      </c>
    </row>
    <row r="62" spans="1:38">
      <c r="A62" t="s">
        <v>104</v>
      </c>
      <c r="B62" s="34">
        <v>260.61</v>
      </c>
      <c r="C62" s="34">
        <v>0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12.06</v>
      </c>
      <c r="K62" s="37">
        <v>12.06</v>
      </c>
      <c r="L62" s="37">
        <v>12.36</v>
      </c>
      <c r="M62">
        <v>67.42</v>
      </c>
      <c r="N62">
        <v>270.87</v>
      </c>
      <c r="O62">
        <v>100.88</v>
      </c>
      <c r="P62">
        <v>0.93</v>
      </c>
      <c r="Q62">
        <v>10.46</v>
      </c>
      <c r="R62" s="93">
        <v>31.48</v>
      </c>
      <c r="S62" s="93">
        <v>31.48</v>
      </c>
      <c r="T62" s="93">
        <v>31.49</v>
      </c>
      <c r="U62">
        <v>1.22</v>
      </c>
      <c r="V62">
        <v>62.086807</v>
      </c>
      <c r="W62">
        <v>1.67</v>
      </c>
      <c r="X62">
        <v>36.83</v>
      </c>
      <c r="Y62">
        <v>12.28</v>
      </c>
      <c r="Z62">
        <v>12.27</v>
      </c>
      <c r="AA62">
        <v>218.08</v>
      </c>
      <c r="AB62">
        <v>43.62</v>
      </c>
      <c r="AC62">
        <v>68.45</v>
      </c>
      <c r="AD62">
        <v>36.200000000000003</v>
      </c>
      <c r="AE62">
        <v>72</v>
      </c>
      <c r="AF62">
        <v>36</v>
      </c>
      <c r="AG62">
        <v>12.1</v>
      </c>
      <c r="AH62">
        <v>17.22</v>
      </c>
      <c r="AI62">
        <v>17.22</v>
      </c>
      <c r="AJ62">
        <v>20.23</v>
      </c>
      <c r="AK62">
        <v>161</v>
      </c>
      <c r="AL62">
        <v>69</v>
      </c>
    </row>
    <row r="63" spans="1:38">
      <c r="A63" t="s">
        <v>105</v>
      </c>
      <c r="B63" s="34">
        <v>260.61</v>
      </c>
      <c r="C63" s="34">
        <v>0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11.14</v>
      </c>
      <c r="K63" s="37">
        <v>11.14</v>
      </c>
      <c r="L63" s="37">
        <v>11.42</v>
      </c>
      <c r="M63">
        <v>96.31</v>
      </c>
      <c r="N63">
        <v>270.87</v>
      </c>
      <c r="O63">
        <v>100.88</v>
      </c>
      <c r="P63">
        <v>1.01</v>
      </c>
      <c r="Q63">
        <v>9.69</v>
      </c>
      <c r="R63" s="93">
        <v>31.48</v>
      </c>
      <c r="S63" s="93">
        <v>31.48</v>
      </c>
      <c r="T63" s="93">
        <v>31.49</v>
      </c>
      <c r="U63">
        <v>1.3</v>
      </c>
      <c r="V63">
        <v>71.771141999999998</v>
      </c>
      <c r="W63">
        <v>1.67</v>
      </c>
      <c r="X63">
        <v>37.17</v>
      </c>
      <c r="Y63">
        <v>12.4</v>
      </c>
      <c r="Z63">
        <v>12.39</v>
      </c>
      <c r="AA63">
        <v>205.52</v>
      </c>
      <c r="AB63">
        <v>41.1</v>
      </c>
      <c r="AC63">
        <v>63.24</v>
      </c>
      <c r="AD63">
        <v>33.85</v>
      </c>
      <c r="AE63">
        <v>67</v>
      </c>
      <c r="AF63">
        <v>33</v>
      </c>
      <c r="AG63">
        <v>12.53</v>
      </c>
      <c r="AH63">
        <v>17.95</v>
      </c>
      <c r="AI63">
        <v>17.95</v>
      </c>
      <c r="AJ63">
        <v>21.19</v>
      </c>
      <c r="AK63">
        <v>151</v>
      </c>
      <c r="AL63">
        <v>64</v>
      </c>
    </row>
    <row r="64" spans="1:38">
      <c r="A64" t="s">
        <v>106</v>
      </c>
      <c r="B64" s="34">
        <v>260.61</v>
      </c>
      <c r="C64" s="34">
        <v>0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10.11</v>
      </c>
      <c r="K64" s="37">
        <v>10.11</v>
      </c>
      <c r="L64" s="37">
        <v>10.36</v>
      </c>
      <c r="M64">
        <v>96.31</v>
      </c>
      <c r="N64">
        <v>270.87</v>
      </c>
      <c r="O64">
        <v>100.88</v>
      </c>
      <c r="P64">
        <v>1.01</v>
      </c>
      <c r="Q64">
        <v>9.8699999999999992</v>
      </c>
      <c r="R64" s="93">
        <v>31.48</v>
      </c>
      <c r="S64" s="93">
        <v>31.48</v>
      </c>
      <c r="T64" s="93">
        <v>31.49</v>
      </c>
      <c r="U64">
        <v>1.3</v>
      </c>
      <c r="V64">
        <v>63.322898000000002</v>
      </c>
      <c r="W64">
        <v>1.67</v>
      </c>
      <c r="X64">
        <v>37.340000000000003</v>
      </c>
      <c r="Y64">
        <v>12.44</v>
      </c>
      <c r="Z64">
        <v>12.45</v>
      </c>
      <c r="AA64">
        <v>190.29</v>
      </c>
      <c r="AB64">
        <v>38.06</v>
      </c>
      <c r="AC64">
        <v>57.64</v>
      </c>
      <c r="AD64">
        <v>30.5</v>
      </c>
      <c r="AE64">
        <v>60</v>
      </c>
      <c r="AF64">
        <v>30</v>
      </c>
      <c r="AG64">
        <v>12.73</v>
      </c>
      <c r="AH64">
        <v>19.690000000000001</v>
      </c>
      <c r="AI64">
        <v>19.690000000000001</v>
      </c>
      <c r="AJ64">
        <v>21.19</v>
      </c>
      <c r="AK64">
        <v>137</v>
      </c>
      <c r="AL64">
        <v>58</v>
      </c>
    </row>
    <row r="65" spans="1:38">
      <c r="A65" t="s">
        <v>107</v>
      </c>
      <c r="B65" s="34">
        <v>260.61</v>
      </c>
      <c r="C65" s="34">
        <v>0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9.01</v>
      </c>
      <c r="K65" s="37">
        <v>9.01</v>
      </c>
      <c r="L65" s="37">
        <v>9.23</v>
      </c>
      <c r="M65">
        <v>96.31</v>
      </c>
      <c r="N65">
        <v>270.87</v>
      </c>
      <c r="O65">
        <v>100.88</v>
      </c>
      <c r="P65">
        <v>0.93</v>
      </c>
      <c r="Q65">
        <v>10.09</v>
      </c>
      <c r="R65" s="93">
        <v>31.48</v>
      </c>
      <c r="S65" s="93">
        <v>31.48</v>
      </c>
      <c r="T65" s="93">
        <v>31.49</v>
      </c>
      <c r="U65">
        <v>1.3</v>
      </c>
      <c r="V65">
        <v>54.407470000000004</v>
      </c>
      <c r="W65">
        <v>1.67</v>
      </c>
      <c r="X65">
        <v>37.33</v>
      </c>
      <c r="Y65">
        <v>12.44</v>
      </c>
      <c r="Z65">
        <v>12.44</v>
      </c>
      <c r="AA65">
        <v>174.09</v>
      </c>
      <c r="AB65">
        <v>34.82</v>
      </c>
      <c r="AC65">
        <v>51.92</v>
      </c>
      <c r="AD65">
        <v>27.5</v>
      </c>
      <c r="AE65">
        <v>53</v>
      </c>
      <c r="AF65">
        <v>27</v>
      </c>
      <c r="AG65">
        <v>12.82</v>
      </c>
      <c r="AH65">
        <v>20.51</v>
      </c>
      <c r="AI65">
        <v>20.51</v>
      </c>
      <c r="AJ65">
        <v>21.19</v>
      </c>
      <c r="AK65">
        <v>112</v>
      </c>
      <c r="AL65">
        <v>48</v>
      </c>
    </row>
    <row r="66" spans="1:38">
      <c r="A66" t="s">
        <v>108</v>
      </c>
      <c r="B66" s="34">
        <v>260.61</v>
      </c>
      <c r="C66" s="34">
        <v>0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7.83</v>
      </c>
      <c r="K66" s="37">
        <v>7.83</v>
      </c>
      <c r="L66" s="37">
        <v>8.0299999999999994</v>
      </c>
      <c r="M66">
        <v>96.31</v>
      </c>
      <c r="N66">
        <v>270.87</v>
      </c>
      <c r="O66">
        <v>100.88</v>
      </c>
      <c r="P66">
        <v>0.93</v>
      </c>
      <c r="Q66">
        <v>10.27</v>
      </c>
      <c r="R66" s="93">
        <v>31.48</v>
      </c>
      <c r="S66" s="93">
        <v>31.48</v>
      </c>
      <c r="T66" s="93">
        <v>31.49</v>
      </c>
      <c r="U66">
        <v>1.3</v>
      </c>
      <c r="V66">
        <v>45.336314000000002</v>
      </c>
      <c r="W66">
        <v>1.67</v>
      </c>
      <c r="X66">
        <v>38.4</v>
      </c>
      <c r="Y66">
        <v>12.8</v>
      </c>
      <c r="Z66">
        <v>12.8</v>
      </c>
      <c r="AA66">
        <v>157.11000000000001</v>
      </c>
      <c r="AB66">
        <v>31.42</v>
      </c>
      <c r="AC66">
        <v>45.95</v>
      </c>
      <c r="AD66">
        <v>24.5</v>
      </c>
      <c r="AE66">
        <v>47</v>
      </c>
      <c r="AF66">
        <v>23</v>
      </c>
      <c r="AG66">
        <v>12.8</v>
      </c>
      <c r="AH66">
        <v>20.74</v>
      </c>
      <c r="AI66">
        <v>20.74</v>
      </c>
      <c r="AJ66">
        <v>22.15</v>
      </c>
      <c r="AK66">
        <v>98</v>
      </c>
      <c r="AL66">
        <v>42</v>
      </c>
    </row>
    <row r="67" spans="1:38">
      <c r="A67" t="s">
        <v>109</v>
      </c>
      <c r="B67" s="34">
        <v>260.61</v>
      </c>
      <c r="C67" s="34">
        <v>0</v>
      </c>
      <c r="D67" s="93">
        <f t="shared" si="0"/>
        <v>66.930000000000007</v>
      </c>
      <c r="E67" s="34">
        <v>0</v>
      </c>
      <c r="F67" s="34"/>
      <c r="G67" s="34"/>
      <c r="H67" s="34"/>
      <c r="I67" s="34"/>
      <c r="J67" s="37">
        <v>6.59</v>
      </c>
      <c r="K67" s="37">
        <v>6.59</v>
      </c>
      <c r="L67" s="37">
        <v>6.75</v>
      </c>
      <c r="M67">
        <v>96.31</v>
      </c>
      <c r="N67">
        <v>270.87</v>
      </c>
      <c r="O67">
        <v>100.88</v>
      </c>
      <c r="P67">
        <v>0.93</v>
      </c>
      <c r="Q67">
        <v>13.93</v>
      </c>
      <c r="R67" s="93">
        <v>21.6</v>
      </c>
      <c r="S67" s="93">
        <v>24</v>
      </c>
      <c r="T67" s="93">
        <v>21.33</v>
      </c>
      <c r="U67">
        <v>1.3</v>
      </c>
      <c r="V67">
        <v>36.041299000000002</v>
      </c>
      <c r="W67">
        <v>1.67</v>
      </c>
      <c r="X67">
        <v>36.51</v>
      </c>
      <c r="Y67">
        <v>12.17</v>
      </c>
      <c r="Z67">
        <v>12.17</v>
      </c>
      <c r="AA67">
        <v>137.65</v>
      </c>
      <c r="AB67">
        <v>27.53</v>
      </c>
      <c r="AC67">
        <v>39.39</v>
      </c>
      <c r="AD67">
        <v>21.1</v>
      </c>
      <c r="AE67">
        <v>40</v>
      </c>
      <c r="AF67">
        <v>20</v>
      </c>
      <c r="AG67">
        <v>12.45</v>
      </c>
      <c r="AH67">
        <v>19.7</v>
      </c>
      <c r="AI67">
        <v>19.7</v>
      </c>
      <c r="AJ67">
        <v>22.15</v>
      </c>
      <c r="AK67">
        <v>84</v>
      </c>
      <c r="AL67">
        <v>36</v>
      </c>
    </row>
    <row r="68" spans="1:38">
      <c r="A68" t="s">
        <v>110</v>
      </c>
      <c r="B68" s="34">
        <v>260.61</v>
      </c>
      <c r="C68" s="34">
        <v>0</v>
      </c>
      <c r="D68" s="93">
        <f t="shared" ref="D68:D98" si="1">R68+S68+T68</f>
        <v>26.94</v>
      </c>
      <c r="E68" s="34">
        <v>0</v>
      </c>
      <c r="F68" s="34"/>
      <c r="G68" s="34"/>
      <c r="H68" s="34"/>
      <c r="I68" s="34"/>
      <c r="J68" s="37">
        <v>5.14</v>
      </c>
      <c r="K68" s="37">
        <v>5.14</v>
      </c>
      <c r="L68" s="37">
        <v>5.27</v>
      </c>
      <c r="M68">
        <v>96.31</v>
      </c>
      <c r="N68">
        <v>270.87</v>
      </c>
      <c r="O68">
        <v>100.88</v>
      </c>
      <c r="P68">
        <v>0.93</v>
      </c>
      <c r="Q68">
        <v>14.37</v>
      </c>
      <c r="R68" s="93">
        <v>11</v>
      </c>
      <c r="S68" s="93">
        <v>10</v>
      </c>
      <c r="T68" s="93">
        <v>5.94</v>
      </c>
      <c r="U68">
        <v>1.3</v>
      </c>
      <c r="V68">
        <v>26.405629000000001</v>
      </c>
      <c r="W68">
        <v>1.67</v>
      </c>
      <c r="X68">
        <v>37.119999999999997</v>
      </c>
      <c r="Y68">
        <v>12.37</v>
      </c>
      <c r="Z68">
        <v>12.38</v>
      </c>
      <c r="AA68">
        <v>119.28</v>
      </c>
      <c r="AB68">
        <v>23.85</v>
      </c>
      <c r="AC68">
        <v>32.31</v>
      </c>
      <c r="AD68">
        <v>16.29</v>
      </c>
      <c r="AE68">
        <v>33</v>
      </c>
      <c r="AF68">
        <v>17</v>
      </c>
      <c r="AG68">
        <v>12.1</v>
      </c>
      <c r="AH68">
        <v>18.97</v>
      </c>
      <c r="AI68">
        <v>18.97</v>
      </c>
      <c r="AJ68">
        <v>22.15</v>
      </c>
      <c r="AK68">
        <v>70</v>
      </c>
      <c r="AL68">
        <v>30</v>
      </c>
    </row>
    <row r="69" spans="1:38">
      <c r="A69" t="s">
        <v>111</v>
      </c>
      <c r="B69" s="34">
        <v>260.61</v>
      </c>
      <c r="C69" s="34">
        <v>0</v>
      </c>
      <c r="D69" s="93">
        <f t="shared" si="1"/>
        <v>9.2200000000000006</v>
      </c>
      <c r="E69" s="34">
        <v>0</v>
      </c>
      <c r="F69" s="34"/>
      <c r="G69" s="34"/>
      <c r="H69" s="34"/>
      <c r="I69" s="34"/>
      <c r="J69" s="37">
        <v>3.66</v>
      </c>
      <c r="K69" s="37">
        <v>3.66</v>
      </c>
      <c r="L69" s="37">
        <v>3.75</v>
      </c>
      <c r="M69">
        <v>117.88</v>
      </c>
      <c r="N69">
        <v>270.87</v>
      </c>
      <c r="O69">
        <v>100.88</v>
      </c>
      <c r="P69">
        <v>0.93</v>
      </c>
      <c r="Q69">
        <v>15.38</v>
      </c>
      <c r="R69" s="93">
        <v>5</v>
      </c>
      <c r="S69" s="93">
        <v>2</v>
      </c>
      <c r="T69" s="93">
        <v>2.2200000000000002</v>
      </c>
      <c r="U69">
        <v>1.3</v>
      </c>
      <c r="V69">
        <v>17.246876</v>
      </c>
      <c r="W69">
        <v>1.67</v>
      </c>
      <c r="X69">
        <v>38.01</v>
      </c>
      <c r="Y69">
        <v>12.67</v>
      </c>
      <c r="Z69">
        <v>12.67</v>
      </c>
      <c r="AA69">
        <v>98.9</v>
      </c>
      <c r="AB69">
        <v>19.78</v>
      </c>
      <c r="AC69">
        <v>24.89</v>
      </c>
      <c r="AD69">
        <v>12</v>
      </c>
      <c r="AE69">
        <v>27</v>
      </c>
      <c r="AF69">
        <v>13</v>
      </c>
      <c r="AG69">
        <v>11.73</v>
      </c>
      <c r="AH69">
        <v>29.41</v>
      </c>
      <c r="AI69">
        <v>29.41</v>
      </c>
      <c r="AJ69">
        <v>22.15</v>
      </c>
      <c r="AK69">
        <v>56</v>
      </c>
      <c r="AL69">
        <v>24</v>
      </c>
    </row>
    <row r="70" spans="1:38">
      <c r="A70" t="s">
        <v>112</v>
      </c>
      <c r="B70" s="34">
        <v>260.61</v>
      </c>
      <c r="C70" s="34">
        <v>0</v>
      </c>
      <c r="D70" s="93">
        <f t="shared" si="1"/>
        <v>2</v>
      </c>
      <c r="E70" s="34">
        <v>0</v>
      </c>
      <c r="F70" s="34"/>
      <c r="G70" s="34"/>
      <c r="H70" s="34"/>
      <c r="I70" s="34"/>
      <c r="J70" s="37">
        <v>2.2599999999999998</v>
      </c>
      <c r="K70" s="37">
        <v>2.2599999999999998</v>
      </c>
      <c r="L70" s="37">
        <v>2.3199999999999998</v>
      </c>
      <c r="M70">
        <v>117.88</v>
      </c>
      <c r="N70">
        <v>270.87</v>
      </c>
      <c r="O70">
        <v>100.88</v>
      </c>
      <c r="P70">
        <v>0.93</v>
      </c>
      <c r="Q70">
        <v>15.87</v>
      </c>
      <c r="R70" s="93">
        <v>1</v>
      </c>
      <c r="S70" s="93">
        <v>0</v>
      </c>
      <c r="T70" s="93">
        <v>1</v>
      </c>
      <c r="U70">
        <v>1.3</v>
      </c>
      <c r="V70">
        <v>10.41431</v>
      </c>
      <c r="W70">
        <v>1.67</v>
      </c>
      <c r="X70">
        <v>38.51</v>
      </c>
      <c r="Y70">
        <v>12.83</v>
      </c>
      <c r="Z70">
        <v>12.84</v>
      </c>
      <c r="AA70">
        <v>80.930000000000007</v>
      </c>
      <c r="AB70">
        <v>16.190000000000001</v>
      </c>
      <c r="AC70">
        <v>17.16</v>
      </c>
      <c r="AD70">
        <v>8</v>
      </c>
      <c r="AE70">
        <v>20</v>
      </c>
      <c r="AF70">
        <v>10</v>
      </c>
      <c r="AG70">
        <v>11.19</v>
      </c>
      <c r="AH70">
        <v>30.1</v>
      </c>
      <c r="AI70">
        <v>30.1</v>
      </c>
      <c r="AJ70">
        <v>22.15</v>
      </c>
      <c r="AK70">
        <v>42</v>
      </c>
      <c r="AL70">
        <v>18</v>
      </c>
    </row>
    <row r="71" spans="1:38">
      <c r="A71" t="s">
        <v>113</v>
      </c>
      <c r="B71" s="34">
        <v>260.61</v>
      </c>
      <c r="C71" s="34">
        <v>0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1.23</v>
      </c>
      <c r="K71" s="37">
        <v>1.23</v>
      </c>
      <c r="L71" s="37">
        <v>1.26</v>
      </c>
      <c r="M71">
        <v>117.88</v>
      </c>
      <c r="N71">
        <v>270.87</v>
      </c>
      <c r="O71">
        <v>100.88</v>
      </c>
      <c r="P71">
        <v>0.93</v>
      </c>
      <c r="Q71">
        <v>15.95</v>
      </c>
      <c r="R71" s="93">
        <v>0</v>
      </c>
      <c r="S71" s="93">
        <v>0</v>
      </c>
      <c r="T71" s="93">
        <v>0</v>
      </c>
      <c r="U71">
        <v>1.3</v>
      </c>
      <c r="V71">
        <v>5.0222280000000001</v>
      </c>
      <c r="W71">
        <v>1.67</v>
      </c>
      <c r="X71">
        <v>39.01</v>
      </c>
      <c r="Y71">
        <v>13.01</v>
      </c>
      <c r="Z71">
        <v>13</v>
      </c>
      <c r="AA71">
        <v>59.34</v>
      </c>
      <c r="AB71">
        <v>11.87</v>
      </c>
      <c r="AC71">
        <v>7.85</v>
      </c>
      <c r="AD71">
        <v>5</v>
      </c>
      <c r="AE71">
        <v>13</v>
      </c>
      <c r="AF71">
        <v>7</v>
      </c>
      <c r="AG71">
        <v>11.04</v>
      </c>
      <c r="AH71">
        <v>31.58</v>
      </c>
      <c r="AI71">
        <v>31.58</v>
      </c>
      <c r="AJ71">
        <v>22.15</v>
      </c>
      <c r="AK71">
        <v>25</v>
      </c>
      <c r="AL71">
        <v>10</v>
      </c>
    </row>
    <row r="72" spans="1:38">
      <c r="A72" t="s">
        <v>114</v>
      </c>
      <c r="B72" s="34">
        <v>260.61</v>
      </c>
      <c r="C72" s="34">
        <v>0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0.53</v>
      </c>
      <c r="K72" s="37">
        <v>0.53</v>
      </c>
      <c r="L72" s="37">
        <v>0.54</v>
      </c>
      <c r="M72">
        <v>117.88</v>
      </c>
      <c r="N72">
        <v>270.87</v>
      </c>
      <c r="O72">
        <v>100.88</v>
      </c>
      <c r="P72">
        <v>0.93</v>
      </c>
      <c r="Q72">
        <v>16.21</v>
      </c>
      <c r="R72" s="93">
        <v>0</v>
      </c>
      <c r="S72" s="93">
        <v>0</v>
      </c>
      <c r="T72" s="93">
        <v>0</v>
      </c>
      <c r="U72">
        <v>1.3</v>
      </c>
      <c r="V72">
        <v>1.9271339999999999</v>
      </c>
      <c r="W72">
        <v>1.67</v>
      </c>
      <c r="X72">
        <v>41.01</v>
      </c>
      <c r="Y72">
        <v>13.67</v>
      </c>
      <c r="Z72">
        <v>13.67</v>
      </c>
      <c r="AA72">
        <v>40.409999999999997</v>
      </c>
      <c r="AB72">
        <v>8.08</v>
      </c>
      <c r="AC72">
        <v>0.36</v>
      </c>
      <c r="AD72">
        <v>2</v>
      </c>
      <c r="AE72">
        <v>5</v>
      </c>
      <c r="AF72">
        <v>2</v>
      </c>
      <c r="AG72">
        <v>11.01</v>
      </c>
      <c r="AH72">
        <v>32.36</v>
      </c>
      <c r="AI72">
        <v>32.36</v>
      </c>
      <c r="AJ72">
        <v>23.11</v>
      </c>
      <c r="AK72">
        <v>11</v>
      </c>
      <c r="AL72">
        <v>4</v>
      </c>
    </row>
    <row r="73" spans="1:38">
      <c r="A73" t="s">
        <v>115</v>
      </c>
      <c r="B73" s="34">
        <v>260.61</v>
      </c>
      <c r="C73" s="34">
        <v>0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0.17</v>
      </c>
      <c r="K73" s="37">
        <v>0.17</v>
      </c>
      <c r="L73" s="37">
        <v>0.17</v>
      </c>
      <c r="M73">
        <v>117.88</v>
      </c>
      <c r="N73">
        <v>270.87</v>
      </c>
      <c r="O73">
        <v>100.88</v>
      </c>
      <c r="P73">
        <v>0.93</v>
      </c>
      <c r="Q73">
        <v>16.829999999999998</v>
      </c>
      <c r="R73" s="93">
        <v>0</v>
      </c>
      <c r="S73" s="93">
        <v>0</v>
      </c>
      <c r="T73" s="93">
        <v>0</v>
      </c>
      <c r="U73">
        <v>0</v>
      </c>
      <c r="V73">
        <v>0.262791</v>
      </c>
      <c r="W73">
        <v>1.67</v>
      </c>
      <c r="X73">
        <v>41.62</v>
      </c>
      <c r="Y73">
        <v>13.87</v>
      </c>
      <c r="Z73">
        <v>13.88</v>
      </c>
      <c r="AA73">
        <v>24.22</v>
      </c>
      <c r="AB73">
        <v>4.84</v>
      </c>
      <c r="AC73">
        <v>0</v>
      </c>
      <c r="AD73">
        <v>1</v>
      </c>
      <c r="AE73">
        <v>1</v>
      </c>
      <c r="AF73">
        <v>1</v>
      </c>
      <c r="AG73">
        <v>10.07</v>
      </c>
      <c r="AH73">
        <v>35.340000000000003</v>
      </c>
      <c r="AI73">
        <v>35.340000000000003</v>
      </c>
      <c r="AJ73">
        <v>24.08</v>
      </c>
      <c r="AK73">
        <v>2</v>
      </c>
      <c r="AL73">
        <v>1</v>
      </c>
    </row>
    <row r="74" spans="1:38">
      <c r="A74" t="s">
        <v>116</v>
      </c>
      <c r="B74" s="34">
        <v>260.61</v>
      </c>
      <c r="C74" s="34">
        <v>0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0.02</v>
      </c>
      <c r="K74" s="37">
        <v>0.02</v>
      </c>
      <c r="L74" s="37">
        <v>0.02</v>
      </c>
      <c r="M74">
        <v>117.88</v>
      </c>
      <c r="N74">
        <v>270.87</v>
      </c>
      <c r="O74">
        <v>100.88</v>
      </c>
      <c r="P74">
        <v>0.93</v>
      </c>
      <c r="Q74">
        <v>17.41</v>
      </c>
      <c r="R74" s="93">
        <v>0</v>
      </c>
      <c r="S74" s="93">
        <v>0</v>
      </c>
      <c r="T74" s="93">
        <v>0</v>
      </c>
      <c r="U74">
        <v>0</v>
      </c>
      <c r="V74">
        <v>0</v>
      </c>
      <c r="W74">
        <v>1.67</v>
      </c>
      <c r="X74">
        <v>42.51</v>
      </c>
      <c r="Y74">
        <v>14.17</v>
      </c>
      <c r="Z74">
        <v>14.17</v>
      </c>
      <c r="AA74">
        <v>14.88</v>
      </c>
      <c r="AB74">
        <v>2.97</v>
      </c>
      <c r="AC74">
        <v>0</v>
      </c>
      <c r="AD74">
        <v>0</v>
      </c>
      <c r="AE74">
        <v>0</v>
      </c>
      <c r="AF74">
        <v>0</v>
      </c>
      <c r="AG74">
        <v>10.210000000000001</v>
      </c>
      <c r="AH74">
        <v>40.020000000000003</v>
      </c>
      <c r="AI74">
        <v>40.020000000000003</v>
      </c>
      <c r="AJ74">
        <v>24.08</v>
      </c>
      <c r="AK74">
        <v>0</v>
      </c>
      <c r="AL74">
        <v>0</v>
      </c>
    </row>
    <row r="75" spans="1:38">
      <c r="A75" t="s">
        <v>117</v>
      </c>
      <c r="B75" s="34">
        <v>260.61</v>
      </c>
      <c r="C75" s="34">
        <v>0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117.88</v>
      </c>
      <c r="N75">
        <v>270.87</v>
      </c>
      <c r="O75">
        <v>100.88</v>
      </c>
      <c r="P75">
        <v>0.93</v>
      </c>
      <c r="Q75">
        <v>16.93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1.67</v>
      </c>
      <c r="X75">
        <v>47.31</v>
      </c>
      <c r="Y75">
        <v>15.78</v>
      </c>
      <c r="Z75">
        <v>15.77</v>
      </c>
      <c r="AA75">
        <v>7.14</v>
      </c>
      <c r="AB75">
        <v>1.43</v>
      </c>
      <c r="AC75">
        <v>0</v>
      </c>
      <c r="AD75">
        <v>0</v>
      </c>
      <c r="AE75">
        <v>0</v>
      </c>
      <c r="AF75">
        <v>0</v>
      </c>
      <c r="AG75">
        <v>10.38</v>
      </c>
      <c r="AH75">
        <v>45.01</v>
      </c>
      <c r="AI75">
        <v>45.01</v>
      </c>
      <c r="AJ75">
        <v>24.08</v>
      </c>
      <c r="AK75">
        <v>0</v>
      </c>
      <c r="AL75">
        <v>0</v>
      </c>
    </row>
    <row r="76" spans="1:38">
      <c r="A76" t="s">
        <v>118</v>
      </c>
      <c r="B76" s="34">
        <v>260.61</v>
      </c>
      <c r="C76" s="34">
        <v>0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117.88</v>
      </c>
      <c r="N76">
        <v>270.87</v>
      </c>
      <c r="O76">
        <v>100.88</v>
      </c>
      <c r="P76">
        <v>0.93</v>
      </c>
      <c r="Q76">
        <v>16.23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1.67</v>
      </c>
      <c r="X76">
        <v>58.29</v>
      </c>
      <c r="Y76">
        <v>19.43</v>
      </c>
      <c r="Z76">
        <v>19.43</v>
      </c>
      <c r="AA76">
        <v>2.81</v>
      </c>
      <c r="AB76">
        <v>0.56000000000000005</v>
      </c>
      <c r="AC76">
        <v>0</v>
      </c>
      <c r="AD76">
        <v>0</v>
      </c>
      <c r="AE76">
        <v>0</v>
      </c>
      <c r="AF76">
        <v>0</v>
      </c>
      <c r="AG76">
        <v>11.18</v>
      </c>
      <c r="AH76">
        <v>48.34</v>
      </c>
      <c r="AI76">
        <v>48.34</v>
      </c>
      <c r="AJ76">
        <v>24.08</v>
      </c>
      <c r="AK76">
        <v>0</v>
      </c>
      <c r="AL76">
        <v>0</v>
      </c>
    </row>
    <row r="77" spans="1:38">
      <c r="A77" t="s">
        <v>119</v>
      </c>
      <c r="B77" s="34">
        <v>260.61</v>
      </c>
      <c r="C77" s="34">
        <v>0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117.88</v>
      </c>
      <c r="N77">
        <v>270.87</v>
      </c>
      <c r="O77">
        <v>100.88</v>
      </c>
      <c r="P77">
        <v>0.93</v>
      </c>
      <c r="Q77">
        <v>18.23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1.67</v>
      </c>
      <c r="X77">
        <v>68.98</v>
      </c>
      <c r="Y77">
        <v>23</v>
      </c>
      <c r="Z77">
        <v>22.99</v>
      </c>
      <c r="AA77">
        <v>0.8</v>
      </c>
      <c r="AB77">
        <v>0.16</v>
      </c>
      <c r="AC77">
        <v>0</v>
      </c>
      <c r="AD77">
        <v>0</v>
      </c>
      <c r="AE77">
        <v>0</v>
      </c>
      <c r="AF77">
        <v>0</v>
      </c>
      <c r="AG77">
        <v>12.09</v>
      </c>
      <c r="AH77">
        <v>52.67</v>
      </c>
      <c r="AI77">
        <v>52.67</v>
      </c>
      <c r="AJ77">
        <v>24.08</v>
      </c>
      <c r="AK77">
        <v>0</v>
      </c>
      <c r="AL77">
        <v>0</v>
      </c>
    </row>
    <row r="78" spans="1:38">
      <c r="A78" t="s">
        <v>120</v>
      </c>
      <c r="B78" s="34">
        <v>260.61</v>
      </c>
      <c r="C78" s="34">
        <v>0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117.88</v>
      </c>
      <c r="N78">
        <v>270.87</v>
      </c>
      <c r="O78">
        <v>100.88</v>
      </c>
      <c r="P78">
        <v>0.93</v>
      </c>
      <c r="Q78">
        <v>18.260000000000002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1.67</v>
      </c>
      <c r="X78">
        <v>78.2</v>
      </c>
      <c r="Y78">
        <v>26.06</v>
      </c>
      <c r="Z78">
        <v>26.07</v>
      </c>
      <c r="AA78">
        <v>0.75</v>
      </c>
      <c r="AB78">
        <v>0.15</v>
      </c>
      <c r="AC78">
        <v>0</v>
      </c>
      <c r="AD78">
        <v>0</v>
      </c>
      <c r="AE78">
        <v>0</v>
      </c>
      <c r="AF78">
        <v>0</v>
      </c>
      <c r="AG78">
        <v>14.68</v>
      </c>
      <c r="AH78">
        <v>56.01</v>
      </c>
      <c r="AI78">
        <v>56.01</v>
      </c>
      <c r="AJ78">
        <v>24.08</v>
      </c>
      <c r="AK78">
        <v>0</v>
      </c>
      <c r="AL78">
        <v>0</v>
      </c>
    </row>
    <row r="79" spans="1:38">
      <c r="A79" t="s">
        <v>121</v>
      </c>
      <c r="B79" s="34">
        <v>260.61</v>
      </c>
      <c r="C79" s="34">
        <v>0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117.88</v>
      </c>
      <c r="N79">
        <v>270.87</v>
      </c>
      <c r="O79">
        <v>100.88</v>
      </c>
      <c r="P79">
        <v>0.97</v>
      </c>
      <c r="Q79">
        <v>18.350000000000001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1.62</v>
      </c>
      <c r="X79">
        <v>76.010000000000005</v>
      </c>
      <c r="Y79">
        <v>25.33</v>
      </c>
      <c r="Z79">
        <v>25.34</v>
      </c>
      <c r="AA79">
        <v>0.7</v>
      </c>
      <c r="AB79">
        <v>0.14000000000000001</v>
      </c>
      <c r="AC79">
        <v>0</v>
      </c>
      <c r="AD79">
        <v>0</v>
      </c>
      <c r="AE79">
        <v>0</v>
      </c>
      <c r="AF79">
        <v>0</v>
      </c>
      <c r="AG79">
        <v>13.34</v>
      </c>
      <c r="AH79">
        <v>57.41</v>
      </c>
      <c r="AI79">
        <v>57.41</v>
      </c>
      <c r="AJ79">
        <v>24.08</v>
      </c>
      <c r="AK79">
        <v>0</v>
      </c>
      <c r="AL79">
        <v>0</v>
      </c>
    </row>
    <row r="80" spans="1:38">
      <c r="A80" t="s">
        <v>122</v>
      </c>
      <c r="B80" s="34">
        <v>260.61</v>
      </c>
      <c r="C80" s="34">
        <v>0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117.88</v>
      </c>
      <c r="N80">
        <v>270.87</v>
      </c>
      <c r="O80">
        <v>100.88</v>
      </c>
      <c r="P80">
        <v>0.97</v>
      </c>
      <c r="Q80">
        <v>18.59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1.62</v>
      </c>
      <c r="X80">
        <v>77.510000000000005</v>
      </c>
      <c r="Y80">
        <v>25.83</v>
      </c>
      <c r="Z80">
        <v>25.84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14.01</v>
      </c>
      <c r="AH80">
        <v>61.99</v>
      </c>
      <c r="AI80">
        <v>61.99</v>
      </c>
      <c r="AJ80">
        <v>24.08</v>
      </c>
      <c r="AK80">
        <v>0</v>
      </c>
      <c r="AL80">
        <v>0</v>
      </c>
    </row>
    <row r="81" spans="1:38">
      <c r="A81" t="s">
        <v>123</v>
      </c>
      <c r="B81" s="34">
        <v>260.61</v>
      </c>
      <c r="C81" s="34">
        <v>0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117.88</v>
      </c>
      <c r="N81">
        <v>270.87</v>
      </c>
      <c r="O81">
        <v>100.88</v>
      </c>
      <c r="P81">
        <v>0.97</v>
      </c>
      <c r="Q81">
        <v>18.940000000000001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1.62</v>
      </c>
      <c r="X81">
        <v>61.72</v>
      </c>
      <c r="Y81">
        <v>20.57</v>
      </c>
      <c r="Z81">
        <v>20.57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15.34</v>
      </c>
      <c r="AH81">
        <v>63.31</v>
      </c>
      <c r="AI81">
        <v>63.31</v>
      </c>
      <c r="AJ81">
        <v>24.08</v>
      </c>
      <c r="AK81">
        <v>0</v>
      </c>
      <c r="AL81">
        <v>0</v>
      </c>
    </row>
    <row r="82" spans="1:38">
      <c r="A82" t="s">
        <v>124</v>
      </c>
      <c r="B82" s="34">
        <v>260.61</v>
      </c>
      <c r="C82" s="34">
        <v>0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117.88</v>
      </c>
      <c r="N82">
        <v>270.87</v>
      </c>
      <c r="O82">
        <v>100.88</v>
      </c>
      <c r="P82">
        <v>0.97</v>
      </c>
      <c r="Q82">
        <v>19.350000000000001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1.62</v>
      </c>
      <c r="X82">
        <v>62.41</v>
      </c>
      <c r="Y82">
        <v>20.81</v>
      </c>
      <c r="Z82">
        <v>20.8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15.68</v>
      </c>
      <c r="AH82">
        <v>63.81</v>
      </c>
      <c r="AI82">
        <v>63.81</v>
      </c>
      <c r="AJ82">
        <v>24.08</v>
      </c>
      <c r="AK82">
        <v>0</v>
      </c>
      <c r="AL82">
        <v>0</v>
      </c>
    </row>
    <row r="83" spans="1:38">
      <c r="A83" t="s">
        <v>125</v>
      </c>
      <c r="B83" s="34">
        <v>260.61</v>
      </c>
      <c r="C83" s="34">
        <v>0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109.22</v>
      </c>
      <c r="N83">
        <v>270.87</v>
      </c>
      <c r="O83">
        <v>100.88</v>
      </c>
      <c r="P83">
        <v>1.01</v>
      </c>
      <c r="Q83">
        <v>14.05</v>
      </c>
      <c r="R83" s="93">
        <v>0</v>
      </c>
      <c r="S83" s="93">
        <v>0</v>
      </c>
      <c r="T83" s="93">
        <v>0</v>
      </c>
      <c r="U83">
        <v>1.1499999999999999</v>
      </c>
      <c r="V83">
        <v>0</v>
      </c>
      <c r="W83">
        <v>1.62</v>
      </c>
      <c r="X83">
        <v>74.430000000000007</v>
      </c>
      <c r="Y83">
        <v>24.8</v>
      </c>
      <c r="Z83">
        <v>24.81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18.010000000000002</v>
      </c>
      <c r="AH83">
        <v>62.49</v>
      </c>
      <c r="AI83">
        <v>62.49</v>
      </c>
      <c r="AJ83">
        <v>24.08</v>
      </c>
      <c r="AK83">
        <v>0</v>
      </c>
      <c r="AL83">
        <v>0</v>
      </c>
    </row>
    <row r="84" spans="1:38">
      <c r="A84" t="s">
        <v>126</v>
      </c>
      <c r="B84" s="34">
        <v>260.61</v>
      </c>
      <c r="C84" s="34">
        <v>0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71.650000000000006</v>
      </c>
      <c r="N84">
        <v>270.87</v>
      </c>
      <c r="O84">
        <v>100.88</v>
      </c>
      <c r="P84">
        <v>1.01</v>
      </c>
      <c r="Q84">
        <v>14.65</v>
      </c>
      <c r="R84" s="93">
        <v>0</v>
      </c>
      <c r="S84" s="93">
        <v>0</v>
      </c>
      <c r="T84" s="93">
        <v>0</v>
      </c>
      <c r="U84">
        <v>1.1499999999999999</v>
      </c>
      <c r="V84">
        <v>0</v>
      </c>
      <c r="W84">
        <v>1.62</v>
      </c>
      <c r="X84">
        <v>73.760000000000005</v>
      </c>
      <c r="Y84">
        <v>24.58</v>
      </c>
      <c r="Z84">
        <v>24.59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18.34</v>
      </c>
      <c r="AH84">
        <v>61.5</v>
      </c>
      <c r="AI84">
        <v>61.5</v>
      </c>
      <c r="AJ84">
        <v>24.08</v>
      </c>
      <c r="AK84">
        <v>0</v>
      </c>
      <c r="AL84">
        <v>0</v>
      </c>
    </row>
    <row r="85" spans="1:38">
      <c r="A85" t="s">
        <v>127</v>
      </c>
      <c r="B85" s="34">
        <v>260.61</v>
      </c>
      <c r="C85" s="34">
        <v>0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71.650000000000006</v>
      </c>
      <c r="N85">
        <v>270.87</v>
      </c>
      <c r="O85">
        <v>100.88</v>
      </c>
      <c r="P85">
        <v>1.01</v>
      </c>
      <c r="Q85">
        <v>15.05</v>
      </c>
      <c r="R85" s="93">
        <v>0</v>
      </c>
      <c r="S85" s="93">
        <v>0</v>
      </c>
      <c r="T85" s="93">
        <v>0</v>
      </c>
      <c r="U85">
        <v>1.1499999999999999</v>
      </c>
      <c r="V85">
        <v>0</v>
      </c>
      <c r="W85">
        <v>1.62</v>
      </c>
      <c r="X85">
        <v>72.510000000000005</v>
      </c>
      <c r="Y85">
        <v>24.17</v>
      </c>
      <c r="Z85">
        <v>24.17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17.34</v>
      </c>
      <c r="AH85">
        <v>62.68</v>
      </c>
      <c r="AI85">
        <v>62.68</v>
      </c>
      <c r="AJ85">
        <v>24.08</v>
      </c>
      <c r="AK85">
        <v>0</v>
      </c>
      <c r="AL85">
        <v>0</v>
      </c>
    </row>
    <row r="86" spans="1:38">
      <c r="A86" t="s">
        <v>128</v>
      </c>
      <c r="B86" s="34">
        <v>260.61</v>
      </c>
      <c r="C86" s="34">
        <v>0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71.650000000000006</v>
      </c>
      <c r="N86">
        <v>231.14</v>
      </c>
      <c r="O86">
        <v>100.88</v>
      </c>
      <c r="P86">
        <v>1.01</v>
      </c>
      <c r="Q86">
        <v>15.25</v>
      </c>
      <c r="R86" s="93">
        <v>0</v>
      </c>
      <c r="S86" s="93">
        <v>0</v>
      </c>
      <c r="T86" s="93">
        <v>0</v>
      </c>
      <c r="U86">
        <v>1.1499999999999999</v>
      </c>
      <c r="V86">
        <v>0</v>
      </c>
      <c r="W86">
        <v>1.62</v>
      </c>
      <c r="X86">
        <v>71.510000000000005</v>
      </c>
      <c r="Y86">
        <v>23.83</v>
      </c>
      <c r="Z86">
        <v>23.84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16.68</v>
      </c>
      <c r="AH86">
        <v>62.8</v>
      </c>
      <c r="AI86">
        <v>62.8</v>
      </c>
      <c r="AJ86">
        <v>24.08</v>
      </c>
      <c r="AK86">
        <v>0</v>
      </c>
      <c r="AL86">
        <v>0</v>
      </c>
    </row>
    <row r="87" spans="1:38">
      <c r="A87" t="s">
        <v>129</v>
      </c>
      <c r="B87" s="34">
        <v>260.61</v>
      </c>
      <c r="C87" s="34">
        <v>0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71.650000000000006</v>
      </c>
      <c r="N87">
        <v>192.62</v>
      </c>
      <c r="O87">
        <v>81.86</v>
      </c>
      <c r="P87">
        <v>0.97</v>
      </c>
      <c r="Q87">
        <v>15.85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1.62</v>
      </c>
      <c r="X87">
        <v>71.010000000000005</v>
      </c>
      <c r="Y87">
        <v>23.67</v>
      </c>
      <c r="Z87">
        <v>23.67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16.010000000000002</v>
      </c>
      <c r="AH87">
        <v>60.88</v>
      </c>
      <c r="AI87">
        <v>60.88</v>
      </c>
      <c r="AJ87">
        <v>24.08</v>
      </c>
      <c r="AK87">
        <v>0</v>
      </c>
      <c r="AL87">
        <v>0</v>
      </c>
    </row>
    <row r="88" spans="1:38">
      <c r="A88" t="s">
        <v>130</v>
      </c>
      <c r="B88" s="34">
        <v>260.61</v>
      </c>
      <c r="C88" s="34">
        <v>0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71.650000000000006</v>
      </c>
      <c r="N88">
        <v>148.97</v>
      </c>
      <c r="O88">
        <v>72.23</v>
      </c>
      <c r="P88">
        <v>0.97</v>
      </c>
      <c r="Q88">
        <v>17.05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1.62</v>
      </c>
      <c r="X88">
        <v>70.510000000000005</v>
      </c>
      <c r="Y88">
        <v>23.51</v>
      </c>
      <c r="Z88">
        <v>23.5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16.010000000000002</v>
      </c>
      <c r="AH88">
        <v>58.64</v>
      </c>
      <c r="AI88">
        <v>58.64</v>
      </c>
      <c r="AJ88">
        <v>24.08</v>
      </c>
      <c r="AK88">
        <v>0</v>
      </c>
      <c r="AL88">
        <v>0</v>
      </c>
    </row>
    <row r="89" spans="1:38">
      <c r="A89" t="s">
        <v>131</v>
      </c>
      <c r="B89" s="34">
        <v>260.61</v>
      </c>
      <c r="C89" s="34">
        <v>0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71.650000000000006</v>
      </c>
      <c r="N89">
        <v>148.97</v>
      </c>
      <c r="O89">
        <v>62.6</v>
      </c>
      <c r="P89">
        <v>0.97</v>
      </c>
      <c r="Q89">
        <v>17.45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1.62</v>
      </c>
      <c r="X89">
        <v>69.959999999999994</v>
      </c>
      <c r="Y89">
        <v>23.33</v>
      </c>
      <c r="Z89">
        <v>23.32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19.18</v>
      </c>
      <c r="AH89">
        <v>62.95</v>
      </c>
      <c r="AI89">
        <v>62.95</v>
      </c>
      <c r="AJ89">
        <v>24.08</v>
      </c>
      <c r="AK89">
        <v>0</v>
      </c>
      <c r="AL89">
        <v>0</v>
      </c>
    </row>
    <row r="90" spans="1:38">
      <c r="A90" t="s">
        <v>132</v>
      </c>
      <c r="B90" s="34">
        <v>245.51</v>
      </c>
      <c r="C90" s="34">
        <v>0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71.650000000000006</v>
      </c>
      <c r="N90">
        <v>148.97</v>
      </c>
      <c r="O90">
        <v>50.08</v>
      </c>
      <c r="P90">
        <v>0.97</v>
      </c>
      <c r="Q90">
        <v>18.649999999999999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1.62</v>
      </c>
      <c r="X90">
        <v>68.150000000000006</v>
      </c>
      <c r="Y90">
        <v>22.72</v>
      </c>
      <c r="Z90">
        <v>22.72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18.510000000000002</v>
      </c>
      <c r="AH90">
        <v>61.94</v>
      </c>
      <c r="AI90">
        <v>61.94</v>
      </c>
      <c r="AJ90">
        <v>24.08</v>
      </c>
      <c r="AK90">
        <v>0</v>
      </c>
      <c r="AL90">
        <v>0</v>
      </c>
    </row>
    <row r="91" spans="1:38">
      <c r="A91" t="s">
        <v>133</v>
      </c>
      <c r="B91" s="34">
        <v>231.07</v>
      </c>
      <c r="C91" s="34">
        <v>0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71.650000000000006</v>
      </c>
      <c r="N91">
        <v>192.62</v>
      </c>
      <c r="O91">
        <v>50.08</v>
      </c>
      <c r="P91">
        <v>0.93</v>
      </c>
      <c r="Q91">
        <v>19.05</v>
      </c>
      <c r="R91" s="93">
        <v>0</v>
      </c>
      <c r="S91" s="93">
        <v>0</v>
      </c>
      <c r="T91" s="93">
        <v>0</v>
      </c>
      <c r="U91">
        <v>1.1499999999999999</v>
      </c>
      <c r="V91">
        <v>0</v>
      </c>
      <c r="W91">
        <v>1.62</v>
      </c>
      <c r="X91">
        <v>67.06</v>
      </c>
      <c r="Y91">
        <v>22.35</v>
      </c>
      <c r="Z91">
        <v>22.35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17.34</v>
      </c>
      <c r="AH91">
        <v>54.03</v>
      </c>
      <c r="AI91">
        <v>54.03</v>
      </c>
      <c r="AJ91">
        <v>23.11</v>
      </c>
      <c r="AK91">
        <v>0</v>
      </c>
      <c r="AL91">
        <v>0</v>
      </c>
    </row>
    <row r="92" spans="1:38">
      <c r="A92" t="s">
        <v>134</v>
      </c>
      <c r="B92" s="34">
        <v>228.18</v>
      </c>
      <c r="C92" s="34">
        <v>0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71.650000000000006</v>
      </c>
      <c r="N92">
        <v>148.97</v>
      </c>
      <c r="O92">
        <v>50.08</v>
      </c>
      <c r="P92">
        <v>0.93</v>
      </c>
      <c r="Q92">
        <v>19.04</v>
      </c>
      <c r="R92" s="93">
        <v>0</v>
      </c>
      <c r="S92" s="93">
        <v>0</v>
      </c>
      <c r="T92" s="93">
        <v>0</v>
      </c>
      <c r="U92">
        <v>1.1499999999999999</v>
      </c>
      <c r="V92">
        <v>0</v>
      </c>
      <c r="W92">
        <v>1.62</v>
      </c>
      <c r="X92">
        <v>65.11</v>
      </c>
      <c r="Y92">
        <v>21.7</v>
      </c>
      <c r="Z92">
        <v>21.7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16.010000000000002</v>
      </c>
      <c r="AH92">
        <v>51.87</v>
      </c>
      <c r="AI92">
        <v>51.87</v>
      </c>
      <c r="AJ92">
        <v>23.11</v>
      </c>
      <c r="AK92">
        <v>0</v>
      </c>
      <c r="AL92">
        <v>0</v>
      </c>
    </row>
    <row r="93" spans="1:38">
      <c r="A93" t="s">
        <v>135</v>
      </c>
      <c r="B93" s="34">
        <v>180.02</v>
      </c>
      <c r="C93" s="34">
        <v>0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71.650000000000006</v>
      </c>
      <c r="N93">
        <v>148.97</v>
      </c>
      <c r="O93">
        <v>50.08</v>
      </c>
      <c r="P93">
        <v>0.93</v>
      </c>
      <c r="Q93">
        <v>15.39</v>
      </c>
      <c r="R93" s="93">
        <v>0</v>
      </c>
      <c r="S93" s="93">
        <v>0</v>
      </c>
      <c r="T93" s="93">
        <v>0</v>
      </c>
      <c r="U93">
        <v>1.1499999999999999</v>
      </c>
      <c r="V93">
        <v>0</v>
      </c>
      <c r="W93">
        <v>1.62</v>
      </c>
      <c r="X93">
        <v>79.260000000000005</v>
      </c>
      <c r="Y93">
        <v>26.42</v>
      </c>
      <c r="Z93">
        <v>26.42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14.34</v>
      </c>
      <c r="AH93">
        <v>49.36</v>
      </c>
      <c r="AI93">
        <v>49.36</v>
      </c>
      <c r="AJ93">
        <v>23.11</v>
      </c>
      <c r="AK93">
        <v>0</v>
      </c>
      <c r="AL93">
        <v>0</v>
      </c>
    </row>
    <row r="94" spans="1:38">
      <c r="A94" t="s">
        <v>136</v>
      </c>
      <c r="B94" s="34">
        <v>174.54</v>
      </c>
      <c r="C94" s="34">
        <v>0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71.650000000000006</v>
      </c>
      <c r="N94">
        <v>148.97</v>
      </c>
      <c r="O94">
        <v>50.08</v>
      </c>
      <c r="P94">
        <v>0.93</v>
      </c>
      <c r="Q94">
        <v>15.04</v>
      </c>
      <c r="R94" s="93">
        <v>0</v>
      </c>
      <c r="S94" s="93">
        <v>0</v>
      </c>
      <c r="T94" s="93">
        <v>0</v>
      </c>
      <c r="U94">
        <v>1.1499999999999999</v>
      </c>
      <c r="V94">
        <v>0</v>
      </c>
      <c r="W94">
        <v>1.62</v>
      </c>
      <c r="X94">
        <v>77.510000000000005</v>
      </c>
      <c r="Y94">
        <v>25.83</v>
      </c>
      <c r="Z94">
        <v>25.84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12.68</v>
      </c>
      <c r="AH94">
        <v>47.34</v>
      </c>
      <c r="AI94">
        <v>47.34</v>
      </c>
      <c r="AJ94">
        <v>23.11</v>
      </c>
      <c r="AK94">
        <v>0</v>
      </c>
      <c r="AL94">
        <v>0</v>
      </c>
    </row>
    <row r="95" spans="1:38">
      <c r="A95" t="s">
        <v>137</v>
      </c>
      <c r="B95" s="34">
        <v>174.54</v>
      </c>
      <c r="C95" s="34">
        <v>0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71.650000000000006</v>
      </c>
      <c r="N95">
        <v>148.97</v>
      </c>
      <c r="O95">
        <v>50.08</v>
      </c>
      <c r="P95">
        <v>0.93</v>
      </c>
      <c r="Q95">
        <v>14.78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1.62</v>
      </c>
      <c r="X95">
        <v>76.010000000000005</v>
      </c>
      <c r="Y95">
        <v>25.33</v>
      </c>
      <c r="Z95">
        <v>25.34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11.68</v>
      </c>
      <c r="AH95">
        <v>46.02</v>
      </c>
      <c r="AI95">
        <v>46.02</v>
      </c>
      <c r="AJ95">
        <v>23.11</v>
      </c>
      <c r="AK95">
        <v>0</v>
      </c>
      <c r="AL95">
        <v>0</v>
      </c>
    </row>
    <row r="96" spans="1:38">
      <c r="A96" t="s">
        <v>138</v>
      </c>
      <c r="B96" s="34">
        <v>174.54</v>
      </c>
      <c r="C96" s="34">
        <v>0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71.650000000000006</v>
      </c>
      <c r="N96">
        <v>148.97</v>
      </c>
      <c r="O96">
        <v>50.08</v>
      </c>
      <c r="P96">
        <v>0.93</v>
      </c>
      <c r="Q96">
        <v>14.47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1.62</v>
      </c>
      <c r="X96">
        <v>75.010000000000005</v>
      </c>
      <c r="Y96">
        <v>25.01</v>
      </c>
      <c r="Z96">
        <v>25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11.34</v>
      </c>
      <c r="AH96">
        <v>44.54</v>
      </c>
      <c r="AI96">
        <v>44.54</v>
      </c>
      <c r="AJ96">
        <v>23.11</v>
      </c>
      <c r="AK96">
        <v>0</v>
      </c>
      <c r="AL96">
        <v>0</v>
      </c>
    </row>
    <row r="97" spans="1:50">
      <c r="A97" t="s">
        <v>139</v>
      </c>
      <c r="B97" s="34">
        <v>174.54</v>
      </c>
      <c r="C97" s="34">
        <v>0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71.650000000000006</v>
      </c>
      <c r="N97">
        <v>148.97</v>
      </c>
      <c r="O97">
        <v>50.08</v>
      </c>
      <c r="P97">
        <v>0.93</v>
      </c>
      <c r="Q97">
        <v>14.03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1.62</v>
      </c>
      <c r="X97">
        <v>74.510000000000005</v>
      </c>
      <c r="Y97">
        <v>24.83</v>
      </c>
      <c r="Z97">
        <v>24.84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11.01</v>
      </c>
      <c r="AH97">
        <v>43.29</v>
      </c>
      <c r="AI97">
        <v>43.29</v>
      </c>
      <c r="AJ97">
        <v>23.11</v>
      </c>
      <c r="AK97">
        <v>0</v>
      </c>
      <c r="AL97">
        <v>0</v>
      </c>
    </row>
    <row r="98" spans="1:50">
      <c r="A98" t="s">
        <v>140</v>
      </c>
      <c r="B98" s="34">
        <v>174.54</v>
      </c>
      <c r="C98" s="34">
        <v>0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71.650000000000006</v>
      </c>
      <c r="N98">
        <v>148.97</v>
      </c>
      <c r="O98">
        <v>50.08</v>
      </c>
      <c r="P98">
        <v>0.93</v>
      </c>
      <c r="Q98">
        <v>13.61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1.62</v>
      </c>
      <c r="X98">
        <v>74.010000000000005</v>
      </c>
      <c r="Y98">
        <v>24.67</v>
      </c>
      <c r="Z98">
        <v>24.67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10.84</v>
      </c>
      <c r="AH98">
        <v>42.44</v>
      </c>
      <c r="AI98">
        <v>42.44</v>
      </c>
      <c r="AJ98">
        <v>23.11</v>
      </c>
      <c r="AK98">
        <v>0</v>
      </c>
      <c r="AL98">
        <v>0</v>
      </c>
    </row>
    <row r="99" spans="1:50">
      <c r="A99" t="s">
        <v>141</v>
      </c>
      <c r="B99" s="34">
        <f>SUM(B3:B98)/4000</f>
        <v>5.2142975000000051</v>
      </c>
      <c r="C99" s="34">
        <f t="shared" ref="C99:P99" si="2">SUM(C3:C98)/4000</f>
        <v>0.54649249999999994</v>
      </c>
      <c r="D99" s="93">
        <f t="shared" ref="D99" si="3">SUM(D3:D98)/4000</f>
        <v>0.80156249999999951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8.3994999999999986E-2</v>
      </c>
      <c r="K99" s="37">
        <f t="shared" si="2"/>
        <v>8.3994999999999986E-2</v>
      </c>
      <c r="L99" s="37">
        <f t="shared" si="2"/>
        <v>8.6097499999999993E-2</v>
      </c>
      <c r="M99">
        <f t="shared" si="2"/>
        <v>2.1739200000000012</v>
      </c>
      <c r="N99">
        <f t="shared" si="2"/>
        <v>5.3881375000000045</v>
      </c>
      <c r="O99">
        <f t="shared" si="2"/>
        <v>1.9031125000000011</v>
      </c>
      <c r="P99">
        <f t="shared" si="2"/>
        <v>2.1320000000000023E-2</v>
      </c>
      <c r="Q99">
        <f t="shared" ref="Q99:AF99" si="5">SUM(Q3:Q98)/4000</f>
        <v>0.3974625</v>
      </c>
      <c r="R99" s="93">
        <f t="shared" si="5"/>
        <v>0.26363000000000003</v>
      </c>
      <c r="S99" s="93">
        <f t="shared" si="5"/>
        <v>0.27674500000000007</v>
      </c>
      <c r="T99" s="93">
        <f t="shared" si="5"/>
        <v>0.26118750000000007</v>
      </c>
      <c r="U99">
        <f t="shared" si="5"/>
        <v>2.664E-2</v>
      </c>
      <c r="V99">
        <f t="shared" si="5"/>
        <v>0.55146204700000012</v>
      </c>
      <c r="W99">
        <f t="shared" si="5"/>
        <v>3.8580000000000038E-2</v>
      </c>
      <c r="X99">
        <f t="shared" si="5"/>
        <v>1.0867450000000005</v>
      </c>
      <c r="Y99">
        <f t="shared" si="5"/>
        <v>0.36219249999999986</v>
      </c>
      <c r="Z99">
        <f t="shared" si="5"/>
        <v>0.36225999999999986</v>
      </c>
      <c r="AA99">
        <f t="shared" si="5"/>
        <v>1.5689100000000002</v>
      </c>
      <c r="AB99">
        <f t="shared" si="5"/>
        <v>0.3137724999999999</v>
      </c>
      <c r="AC99">
        <f t="shared" si="5"/>
        <v>0.43852500000000005</v>
      </c>
      <c r="AD99">
        <f t="shared" si="5"/>
        <v>0.25721250000000001</v>
      </c>
      <c r="AE99">
        <f t="shared" si="5"/>
        <v>0.47625000000000001</v>
      </c>
      <c r="AF99">
        <f t="shared" si="5"/>
        <v>0.23874999999999999</v>
      </c>
      <c r="AG99">
        <f t="shared" ref="AG99:AM99" si="6">SUM(AG3:AG98)/4000</f>
        <v>0.24832249999999984</v>
      </c>
      <c r="AH99">
        <f t="shared" si="6"/>
        <v>0.78277499999999978</v>
      </c>
      <c r="AI99">
        <f t="shared" si="6"/>
        <v>0.78277499999999978</v>
      </c>
      <c r="AJ99">
        <f t="shared" si="6"/>
        <v>0.47648999999999975</v>
      </c>
      <c r="AK99">
        <f t="shared" si="6"/>
        <v>1.006</v>
      </c>
      <c r="AL99">
        <f t="shared" si="6"/>
        <v>0.42825000000000002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269.66396694105833</v>
      </c>
      <c r="L3">
        <v>4.8200609642027246</v>
      </c>
      <c r="M3">
        <v>61.416672881164651</v>
      </c>
      <c r="N3">
        <v>24.980301270745429</v>
      </c>
      <c r="O3">
        <v>70.581400340386224</v>
      </c>
      <c r="P3">
        <v>23.900656237288135</v>
      </c>
      <c r="Q3">
        <v>2.8864463703703702</v>
      </c>
      <c r="R3">
        <v>9.7909278450450454</v>
      </c>
      <c r="S3">
        <v>5.7767828301886794</v>
      </c>
      <c r="T3">
        <v>0</v>
      </c>
      <c r="U3">
        <v>59.819612442576613</v>
      </c>
      <c r="V3">
        <v>2.8873018672199171</v>
      </c>
      <c r="W3">
        <v>7.7028018672199163</v>
      </c>
      <c r="X3">
        <v>33.421725455716164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5.9245093727180542</v>
      </c>
      <c r="AG3">
        <v>0</v>
      </c>
      <c r="AH3">
        <v>0</v>
      </c>
      <c r="AI3">
        <v>0</v>
      </c>
      <c r="AJ3">
        <v>0</v>
      </c>
      <c r="AK3">
        <v>23.03009008983452</v>
      </c>
      <c r="AL3">
        <v>5.0094681907917371</v>
      </c>
      <c r="AM3">
        <v>0</v>
      </c>
      <c r="AN3">
        <v>0</v>
      </c>
      <c r="AO3">
        <v>0</v>
      </c>
      <c r="AP3">
        <v>0.10836789942004969</v>
      </c>
      <c r="AQ3">
        <v>0</v>
      </c>
      <c r="AR3">
        <v>14.944230167844198</v>
      </c>
      <c r="AS3">
        <v>7.0555934255129351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633.72091645930357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269.66396694105833</v>
      </c>
      <c r="L4">
        <v>4.8200609642027246</v>
      </c>
      <c r="M4">
        <v>61.416672881164651</v>
      </c>
      <c r="N4">
        <v>24.980301270745429</v>
      </c>
      <c r="O4">
        <v>70.581400340386224</v>
      </c>
      <c r="P4">
        <v>23.900656237288135</v>
      </c>
      <c r="Q4">
        <v>2.8864463703703702</v>
      </c>
      <c r="R4">
        <v>9.6315883323152107</v>
      </c>
      <c r="S4">
        <v>5.7767828301886794</v>
      </c>
      <c r="T4">
        <v>0</v>
      </c>
      <c r="U4">
        <v>59.819612442576613</v>
      </c>
      <c r="V4">
        <v>2.8873018672199171</v>
      </c>
      <c r="W4">
        <v>7.7028018672199163</v>
      </c>
      <c r="X4">
        <v>28.893000000000001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5.9245093727180542</v>
      </c>
      <c r="AG4">
        <v>0</v>
      </c>
      <c r="AH4">
        <v>0</v>
      </c>
      <c r="AI4">
        <v>0</v>
      </c>
      <c r="AJ4">
        <v>0</v>
      </c>
      <c r="AK4">
        <v>23.03009008983452</v>
      </c>
      <c r="AL4">
        <v>1.0018939365748707</v>
      </c>
      <c r="AM4">
        <v>0</v>
      </c>
      <c r="AN4">
        <v>0</v>
      </c>
      <c r="AO4">
        <v>0</v>
      </c>
      <c r="AP4">
        <v>0.10836789942004969</v>
      </c>
      <c r="AQ4">
        <v>0</v>
      </c>
      <c r="AR4">
        <v>14.944230167844198</v>
      </c>
      <c r="AS4">
        <v>7.0555934255129351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625.02527723664093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269.66396694105833</v>
      </c>
      <c r="L5">
        <v>4.8200609642027246</v>
      </c>
      <c r="M5">
        <v>61.416672881164651</v>
      </c>
      <c r="N5">
        <v>24.980301270745429</v>
      </c>
      <c r="O5">
        <v>70.581400340386224</v>
      </c>
      <c r="P5">
        <v>23.900656237288135</v>
      </c>
      <c r="Q5">
        <v>2.8864463703703702</v>
      </c>
      <c r="R5">
        <v>9.6315883323152107</v>
      </c>
      <c r="S5">
        <v>5.7767828301886794</v>
      </c>
      <c r="T5">
        <v>0</v>
      </c>
      <c r="U5">
        <v>59.819612442576613</v>
      </c>
      <c r="V5">
        <v>2.8873018672199171</v>
      </c>
      <c r="W5">
        <v>7.7028018672199163</v>
      </c>
      <c r="X5">
        <v>28.893000000000001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5.9245093727180542</v>
      </c>
      <c r="AG5">
        <v>0</v>
      </c>
      <c r="AH5">
        <v>0</v>
      </c>
      <c r="AI5">
        <v>0</v>
      </c>
      <c r="AJ5">
        <v>0</v>
      </c>
      <c r="AK5">
        <v>23.03009008983452</v>
      </c>
      <c r="AL5">
        <v>1.0018939365748707</v>
      </c>
      <c r="AM5">
        <v>0</v>
      </c>
      <c r="AN5">
        <v>0</v>
      </c>
      <c r="AO5">
        <v>0</v>
      </c>
      <c r="AP5">
        <v>0.10836789942004969</v>
      </c>
      <c r="AQ5">
        <v>0</v>
      </c>
      <c r="AR5">
        <v>1.1675179749999995</v>
      </c>
      <c r="AS5">
        <v>7.0555934255129351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611.2485650437967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269.66396694105833</v>
      </c>
      <c r="L6">
        <v>4.8200609642027246</v>
      </c>
      <c r="M6">
        <v>61.416672881164651</v>
      </c>
      <c r="N6">
        <v>24.980301270745429</v>
      </c>
      <c r="O6">
        <v>70.581400340386224</v>
      </c>
      <c r="P6">
        <v>23.900656237288135</v>
      </c>
      <c r="Q6">
        <v>2.8864463703703702</v>
      </c>
      <c r="R6">
        <v>9.6315883323152107</v>
      </c>
      <c r="S6">
        <v>5.7767828301886794</v>
      </c>
      <c r="T6">
        <v>0</v>
      </c>
      <c r="U6">
        <v>59.819612442576613</v>
      </c>
      <c r="V6">
        <v>2.8873018672199171</v>
      </c>
      <c r="W6">
        <v>7.7028018672199163</v>
      </c>
      <c r="X6">
        <v>28.893000000000001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5.9245093727180542</v>
      </c>
      <c r="AG6">
        <v>0</v>
      </c>
      <c r="AH6">
        <v>0</v>
      </c>
      <c r="AI6">
        <v>0</v>
      </c>
      <c r="AJ6">
        <v>0</v>
      </c>
      <c r="AK6">
        <v>23.03009008983452</v>
      </c>
      <c r="AL6">
        <v>1.0018939365748707</v>
      </c>
      <c r="AM6">
        <v>0</v>
      </c>
      <c r="AN6">
        <v>0</v>
      </c>
      <c r="AO6">
        <v>0</v>
      </c>
      <c r="AP6">
        <v>0.10836789942004969</v>
      </c>
      <c r="AQ6">
        <v>0</v>
      </c>
      <c r="AR6">
        <v>1.1675179749999995</v>
      </c>
      <c r="AS6">
        <v>7.0555934255129351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611.2485650437967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269.66396694105833</v>
      </c>
      <c r="L7">
        <v>4.8200609642027246</v>
      </c>
      <c r="M7">
        <v>28.888493166012839</v>
      </c>
      <c r="N7">
        <v>15.148904944064638</v>
      </c>
      <c r="O7">
        <v>70.581400340386224</v>
      </c>
      <c r="P7">
        <v>11.560219470766965</v>
      </c>
      <c r="Q7">
        <v>2.8864463703703702</v>
      </c>
      <c r="R7">
        <v>9.6315883323152107</v>
      </c>
      <c r="S7">
        <v>5.7767828301886794</v>
      </c>
      <c r="T7">
        <v>0</v>
      </c>
      <c r="U7">
        <v>59.819612442576613</v>
      </c>
      <c r="V7">
        <v>2.8873018672199171</v>
      </c>
      <c r="W7">
        <v>7.7028018672199163</v>
      </c>
      <c r="X7">
        <v>28.893000000000001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5.9245093727180542</v>
      </c>
      <c r="AG7">
        <v>0</v>
      </c>
      <c r="AH7">
        <v>0</v>
      </c>
      <c r="AI7">
        <v>0</v>
      </c>
      <c r="AJ7">
        <v>0</v>
      </c>
      <c r="AK7">
        <v>23.03009008983452</v>
      </c>
      <c r="AL7">
        <v>1.0018939365748707</v>
      </c>
      <c r="AM7">
        <v>0</v>
      </c>
      <c r="AN7">
        <v>0</v>
      </c>
      <c r="AO7">
        <v>0</v>
      </c>
      <c r="AP7">
        <v>0.16255184913007453</v>
      </c>
      <c r="AQ7">
        <v>0</v>
      </c>
      <c r="AR7">
        <v>1.1675179749999995</v>
      </c>
      <c r="AS7">
        <v>7.0555934255129351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556.60273618515293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269.66396694105833</v>
      </c>
      <c r="L8">
        <v>4.8200609642027246</v>
      </c>
      <c r="M8">
        <v>28.888493166012839</v>
      </c>
      <c r="N8">
        <v>11.558894006442708</v>
      </c>
      <c r="O8">
        <v>70.581400340386224</v>
      </c>
      <c r="P8">
        <v>11.560219470766965</v>
      </c>
      <c r="Q8">
        <v>2.8864463703703702</v>
      </c>
      <c r="R8">
        <v>9.6315883323152107</v>
      </c>
      <c r="S8">
        <v>5.7767828301886794</v>
      </c>
      <c r="T8">
        <v>0</v>
      </c>
      <c r="U8">
        <v>59.819612442576613</v>
      </c>
      <c r="V8">
        <v>2.8873018672199171</v>
      </c>
      <c r="W8">
        <v>7.7028018672199163</v>
      </c>
      <c r="X8">
        <v>28.893000000000001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5.9245093727180542</v>
      </c>
      <c r="AG8">
        <v>0</v>
      </c>
      <c r="AH8">
        <v>0</v>
      </c>
      <c r="AI8">
        <v>0</v>
      </c>
      <c r="AJ8">
        <v>0</v>
      </c>
      <c r="AK8">
        <v>23.03009008983452</v>
      </c>
      <c r="AL8">
        <v>1.0018939365748707</v>
      </c>
      <c r="AM8">
        <v>0</v>
      </c>
      <c r="AN8">
        <v>0</v>
      </c>
      <c r="AO8">
        <v>0</v>
      </c>
      <c r="AP8">
        <v>0.16255184913007453</v>
      </c>
      <c r="AQ8">
        <v>0</v>
      </c>
      <c r="AR8">
        <v>1.1675179749999995</v>
      </c>
      <c r="AS8">
        <v>7.0555934255129351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553.01272524753097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269.66396694105833</v>
      </c>
      <c r="L9">
        <v>4.8200609642027246</v>
      </c>
      <c r="M9">
        <v>28.888493166012839</v>
      </c>
      <c r="N9">
        <v>11.558894006442708</v>
      </c>
      <c r="O9">
        <v>70.581400340386224</v>
      </c>
      <c r="P9">
        <v>11.560219470766965</v>
      </c>
      <c r="Q9">
        <v>2.8864463703703702</v>
      </c>
      <c r="R9">
        <v>9.6315883323152107</v>
      </c>
      <c r="S9">
        <v>5.7767828301886794</v>
      </c>
      <c r="T9">
        <v>0</v>
      </c>
      <c r="U9">
        <v>59.819612442576613</v>
      </c>
      <c r="V9">
        <v>2.8873018672199171</v>
      </c>
      <c r="W9">
        <v>7.7028018672199163</v>
      </c>
      <c r="X9">
        <v>28.893000000000001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5.9245093727180542</v>
      </c>
      <c r="AG9">
        <v>0</v>
      </c>
      <c r="AH9">
        <v>0</v>
      </c>
      <c r="AI9">
        <v>0</v>
      </c>
      <c r="AJ9">
        <v>0</v>
      </c>
      <c r="AK9">
        <v>23.03009008983452</v>
      </c>
      <c r="AL9">
        <v>1.0018939365748707</v>
      </c>
      <c r="AM9">
        <v>0</v>
      </c>
      <c r="AN9">
        <v>0</v>
      </c>
      <c r="AO9">
        <v>0</v>
      </c>
      <c r="AP9">
        <v>0.16255184913007453</v>
      </c>
      <c r="AQ9">
        <v>0</v>
      </c>
      <c r="AR9">
        <v>1.1675179749999995</v>
      </c>
      <c r="AS9">
        <v>7.0555934255129351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553.01272524753097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269.66396694105833</v>
      </c>
      <c r="L10">
        <v>4.8200609642027246</v>
      </c>
      <c r="M10">
        <v>28.888493166012839</v>
      </c>
      <c r="N10">
        <v>11.558894006442708</v>
      </c>
      <c r="O10">
        <v>70.581400340386224</v>
      </c>
      <c r="P10">
        <v>11.560219470766965</v>
      </c>
      <c r="Q10">
        <v>2.8864463703703702</v>
      </c>
      <c r="R10">
        <v>9.6315883323152107</v>
      </c>
      <c r="S10">
        <v>5.7767828301886794</v>
      </c>
      <c r="T10">
        <v>0</v>
      </c>
      <c r="U10">
        <v>59.819612442576613</v>
      </c>
      <c r="V10">
        <v>2.8873018672199171</v>
      </c>
      <c r="W10">
        <v>7.7028018672199163</v>
      </c>
      <c r="X10">
        <v>28.893000000000001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5.9245093727180542</v>
      </c>
      <c r="AG10">
        <v>0</v>
      </c>
      <c r="AH10">
        <v>0</v>
      </c>
      <c r="AI10">
        <v>0</v>
      </c>
      <c r="AJ10">
        <v>0</v>
      </c>
      <c r="AK10">
        <v>23.03009008983452</v>
      </c>
      <c r="AL10">
        <v>1.0018939365748707</v>
      </c>
      <c r="AM10">
        <v>0</v>
      </c>
      <c r="AN10">
        <v>0</v>
      </c>
      <c r="AO10">
        <v>0</v>
      </c>
      <c r="AP10">
        <v>0.16255184913007453</v>
      </c>
      <c r="AQ10">
        <v>0</v>
      </c>
      <c r="AR10">
        <v>1.1675179749999995</v>
      </c>
      <c r="AS10">
        <v>7.0555934255129351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553.01272524753097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269.66396694105833</v>
      </c>
      <c r="L11">
        <v>4.8200609642027246</v>
      </c>
      <c r="M11">
        <v>28.888493166012839</v>
      </c>
      <c r="N11">
        <v>11.558894006442708</v>
      </c>
      <c r="O11">
        <v>70.581400340386224</v>
      </c>
      <c r="P11">
        <v>11.560219470766965</v>
      </c>
      <c r="Q11">
        <v>2.8864463703703702</v>
      </c>
      <c r="R11">
        <v>9.6315883323152107</v>
      </c>
      <c r="S11">
        <v>5.7767828301886794</v>
      </c>
      <c r="T11">
        <v>0</v>
      </c>
      <c r="U11">
        <v>59.819612442576613</v>
      </c>
      <c r="V11">
        <v>2.8873018672199171</v>
      </c>
      <c r="W11">
        <v>7.7028018672199163</v>
      </c>
      <c r="X11">
        <v>28.893000000000001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5.9245093727180542</v>
      </c>
      <c r="AG11">
        <v>0</v>
      </c>
      <c r="AH11">
        <v>0</v>
      </c>
      <c r="AI11">
        <v>0</v>
      </c>
      <c r="AJ11">
        <v>0</v>
      </c>
      <c r="AK11">
        <v>23.03009008983452</v>
      </c>
      <c r="AL11">
        <v>1.0018939365748707</v>
      </c>
      <c r="AM11">
        <v>0</v>
      </c>
      <c r="AN11">
        <v>0</v>
      </c>
      <c r="AO11">
        <v>0</v>
      </c>
      <c r="AP11">
        <v>0.16255184913007453</v>
      </c>
      <c r="AQ11">
        <v>0</v>
      </c>
      <c r="AR11">
        <v>1.1675179749999995</v>
      </c>
      <c r="AS11">
        <v>2.8449975756764796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548.80212939769456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269.66396694105833</v>
      </c>
      <c r="L12">
        <v>4.8200609642027246</v>
      </c>
      <c r="M12">
        <v>28.888493166012839</v>
      </c>
      <c r="N12">
        <v>11.558894006442708</v>
      </c>
      <c r="O12">
        <v>70.581400340386224</v>
      </c>
      <c r="P12">
        <v>11.560219470766965</v>
      </c>
      <c r="Q12">
        <v>2.8864463703703702</v>
      </c>
      <c r="R12">
        <v>9.6315883323152107</v>
      </c>
      <c r="S12">
        <v>5.7767828301886794</v>
      </c>
      <c r="T12">
        <v>0</v>
      </c>
      <c r="U12">
        <v>59.819612442576613</v>
      </c>
      <c r="V12">
        <v>2.8873018672199171</v>
      </c>
      <c r="W12">
        <v>7.7028018672199163</v>
      </c>
      <c r="X12">
        <v>28.893000000000001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5.9245093727180542</v>
      </c>
      <c r="AG12">
        <v>0</v>
      </c>
      <c r="AH12">
        <v>0</v>
      </c>
      <c r="AI12">
        <v>0</v>
      </c>
      <c r="AJ12">
        <v>0</v>
      </c>
      <c r="AK12">
        <v>23.03009008983452</v>
      </c>
      <c r="AL12">
        <v>1.0018939365748707</v>
      </c>
      <c r="AM12">
        <v>0</v>
      </c>
      <c r="AN12">
        <v>0</v>
      </c>
      <c r="AO12">
        <v>0</v>
      </c>
      <c r="AP12">
        <v>0.16255184913007453</v>
      </c>
      <c r="AQ12">
        <v>0</v>
      </c>
      <c r="AR12">
        <v>1.1675179749999995</v>
      </c>
      <c r="AS12">
        <v>1.991497995539697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547.94862981755773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269.66396694105833</v>
      </c>
      <c r="L13">
        <v>4.8200609642027246</v>
      </c>
      <c r="M13">
        <v>28.888493166012839</v>
      </c>
      <c r="N13">
        <v>11.558894006442708</v>
      </c>
      <c r="O13">
        <v>70.581400340386224</v>
      </c>
      <c r="P13">
        <v>11.560219470766965</v>
      </c>
      <c r="Q13">
        <v>2.8864463703703702</v>
      </c>
      <c r="R13">
        <v>9.6315883323152107</v>
      </c>
      <c r="S13">
        <v>5.7767828301886794</v>
      </c>
      <c r="T13">
        <v>0</v>
      </c>
      <c r="U13">
        <v>59.819612442576613</v>
      </c>
      <c r="V13">
        <v>2.8873018672199171</v>
      </c>
      <c r="W13">
        <v>7.7028018672199163</v>
      </c>
      <c r="X13">
        <v>28.893000000000001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5.9245093727180542</v>
      </c>
      <c r="AG13">
        <v>0</v>
      </c>
      <c r="AH13">
        <v>0</v>
      </c>
      <c r="AI13">
        <v>0</v>
      </c>
      <c r="AJ13">
        <v>0</v>
      </c>
      <c r="AK13">
        <v>23.03009008983452</v>
      </c>
      <c r="AL13">
        <v>1.0018939365748707</v>
      </c>
      <c r="AM13">
        <v>0</v>
      </c>
      <c r="AN13">
        <v>0</v>
      </c>
      <c r="AO13">
        <v>0</v>
      </c>
      <c r="AP13">
        <v>0.16255184913007453</v>
      </c>
      <c r="AQ13">
        <v>0</v>
      </c>
      <c r="AR13">
        <v>1.1675179749999995</v>
      </c>
      <c r="AS13">
        <v>1.991497995539697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547.94862981755773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269.66396694105833</v>
      </c>
      <c r="L14">
        <v>4.8200609642027246</v>
      </c>
      <c r="M14">
        <v>28.888493166012839</v>
      </c>
      <c r="N14">
        <v>11.558894006442708</v>
      </c>
      <c r="O14">
        <v>70.581400340386224</v>
      </c>
      <c r="P14">
        <v>11.560219470766965</v>
      </c>
      <c r="Q14">
        <v>2.8864463703703702</v>
      </c>
      <c r="R14">
        <v>9.6315883323152107</v>
      </c>
      <c r="S14">
        <v>5.7767828301886794</v>
      </c>
      <c r="T14">
        <v>0</v>
      </c>
      <c r="U14">
        <v>59.819612442576613</v>
      </c>
      <c r="V14">
        <v>2.8873018672199171</v>
      </c>
      <c r="W14">
        <v>7.7028018672199163</v>
      </c>
      <c r="X14">
        <v>28.893000000000001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5.9245093727180542</v>
      </c>
      <c r="AG14">
        <v>0</v>
      </c>
      <c r="AH14">
        <v>0</v>
      </c>
      <c r="AI14">
        <v>0</v>
      </c>
      <c r="AJ14">
        <v>0</v>
      </c>
      <c r="AK14">
        <v>23.03009008983452</v>
      </c>
      <c r="AL14">
        <v>1.0018939365748707</v>
      </c>
      <c r="AM14">
        <v>0</v>
      </c>
      <c r="AN14">
        <v>0</v>
      </c>
      <c r="AO14">
        <v>0</v>
      </c>
      <c r="AP14">
        <v>0.16255184913007453</v>
      </c>
      <c r="AQ14">
        <v>0</v>
      </c>
      <c r="AR14">
        <v>1.1675179749999995</v>
      </c>
      <c r="AS14">
        <v>1.991497995539697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547.94862981755773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269.66396694105833</v>
      </c>
      <c r="L15">
        <v>4.8200609642027246</v>
      </c>
      <c r="M15">
        <v>28.888493166012839</v>
      </c>
      <c r="N15">
        <v>11.558894006442708</v>
      </c>
      <c r="O15">
        <v>70.581400340386224</v>
      </c>
      <c r="P15">
        <v>11.560219470766965</v>
      </c>
      <c r="Q15">
        <v>2.8864463703703702</v>
      </c>
      <c r="R15">
        <v>9.6315883323152107</v>
      </c>
      <c r="S15">
        <v>5.7767828301886794</v>
      </c>
      <c r="T15">
        <v>0</v>
      </c>
      <c r="U15">
        <v>59.819612442576613</v>
      </c>
      <c r="V15">
        <v>2.8873018672199171</v>
      </c>
      <c r="W15">
        <v>7.7028018672199163</v>
      </c>
      <c r="X15">
        <v>28.893000000000001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6.9705266227591585</v>
      </c>
      <c r="AF15">
        <v>4.2788125943204873</v>
      </c>
      <c r="AG15">
        <v>0</v>
      </c>
      <c r="AH15">
        <v>0</v>
      </c>
      <c r="AI15">
        <v>0</v>
      </c>
      <c r="AJ15">
        <v>0</v>
      </c>
      <c r="AK15">
        <v>23.03009008983452</v>
      </c>
      <c r="AL15">
        <v>1.0018939365748707</v>
      </c>
      <c r="AM15">
        <v>0</v>
      </c>
      <c r="AN15">
        <v>0</v>
      </c>
      <c r="AO15">
        <v>0</v>
      </c>
      <c r="AP15">
        <v>0.16255184913007453</v>
      </c>
      <c r="AQ15">
        <v>0</v>
      </c>
      <c r="AR15">
        <v>1.1675179749999995</v>
      </c>
      <c r="AS15">
        <v>1.991497995539697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553.27345966191933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269.66396694105833</v>
      </c>
      <c r="L16">
        <v>4.8200609642027246</v>
      </c>
      <c r="M16">
        <v>28.888493166012839</v>
      </c>
      <c r="N16">
        <v>11.558894006442708</v>
      </c>
      <c r="O16">
        <v>70.581400340386224</v>
      </c>
      <c r="P16">
        <v>11.560219470766965</v>
      </c>
      <c r="Q16">
        <v>2.8864463703703702</v>
      </c>
      <c r="R16">
        <v>9.6315883323152107</v>
      </c>
      <c r="S16">
        <v>5.7767828301886794</v>
      </c>
      <c r="T16">
        <v>0</v>
      </c>
      <c r="U16">
        <v>59.819612442576613</v>
      </c>
      <c r="V16">
        <v>2.8873018672199171</v>
      </c>
      <c r="W16">
        <v>7.7028018672199163</v>
      </c>
      <c r="X16">
        <v>28.893000000000001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6.9705266227591585</v>
      </c>
      <c r="AF16">
        <v>4.2788125943204873</v>
      </c>
      <c r="AG16">
        <v>0</v>
      </c>
      <c r="AH16">
        <v>0</v>
      </c>
      <c r="AI16">
        <v>0</v>
      </c>
      <c r="AJ16">
        <v>0</v>
      </c>
      <c r="AK16">
        <v>23.03009008983452</v>
      </c>
      <c r="AL16">
        <v>1.0018939365748707</v>
      </c>
      <c r="AM16">
        <v>0</v>
      </c>
      <c r="AN16">
        <v>0</v>
      </c>
      <c r="AO16">
        <v>0</v>
      </c>
      <c r="AP16">
        <v>0.16255184913007453</v>
      </c>
      <c r="AQ16">
        <v>0</v>
      </c>
      <c r="AR16">
        <v>1.1675179749999995</v>
      </c>
      <c r="AS16">
        <v>1.991497995539697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553.27345966191933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269.66396694105833</v>
      </c>
      <c r="L17">
        <v>4.8200609642027246</v>
      </c>
      <c r="M17">
        <v>28.888493166012839</v>
      </c>
      <c r="N17">
        <v>11.558894006442708</v>
      </c>
      <c r="O17">
        <v>70.581400340386224</v>
      </c>
      <c r="P17">
        <v>11.560219470766965</v>
      </c>
      <c r="Q17">
        <v>2.8864463703703702</v>
      </c>
      <c r="R17">
        <v>9.6315883323152107</v>
      </c>
      <c r="S17">
        <v>5.7767828301886794</v>
      </c>
      <c r="T17">
        <v>0</v>
      </c>
      <c r="U17">
        <v>59.819612442576613</v>
      </c>
      <c r="V17">
        <v>2.8873018672199171</v>
      </c>
      <c r="W17">
        <v>7.7028018672199163</v>
      </c>
      <c r="X17">
        <v>28.893000000000001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6.9705266227591585</v>
      </c>
      <c r="AF17">
        <v>4.2788125943204873</v>
      </c>
      <c r="AG17">
        <v>0</v>
      </c>
      <c r="AH17">
        <v>0</v>
      </c>
      <c r="AI17">
        <v>0</v>
      </c>
      <c r="AJ17">
        <v>0</v>
      </c>
      <c r="AK17">
        <v>23.03009008983452</v>
      </c>
      <c r="AL17">
        <v>1.0018939365748707</v>
      </c>
      <c r="AM17">
        <v>0</v>
      </c>
      <c r="AN17">
        <v>0</v>
      </c>
      <c r="AO17">
        <v>0</v>
      </c>
      <c r="AP17">
        <v>0.16255184913007453</v>
      </c>
      <c r="AQ17">
        <v>0</v>
      </c>
      <c r="AR17">
        <v>1.1675179749999995</v>
      </c>
      <c r="AS17">
        <v>1.991497995539697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553.27345966191933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269.66396694105833</v>
      </c>
      <c r="L18">
        <v>4.8200609642027246</v>
      </c>
      <c r="M18">
        <v>28.888493166012839</v>
      </c>
      <c r="N18">
        <v>11.558894006442708</v>
      </c>
      <c r="O18">
        <v>70.581400340386224</v>
      </c>
      <c r="P18">
        <v>11.560219470766965</v>
      </c>
      <c r="Q18">
        <v>2.8864463703703702</v>
      </c>
      <c r="R18">
        <v>9.6315883323152107</v>
      </c>
      <c r="S18">
        <v>5.7767828301886794</v>
      </c>
      <c r="T18">
        <v>0</v>
      </c>
      <c r="U18">
        <v>59.819612442576613</v>
      </c>
      <c r="V18">
        <v>2.8873018672199171</v>
      </c>
      <c r="W18">
        <v>7.7028018672199163</v>
      </c>
      <c r="X18">
        <v>28.893000000000001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6.9705266227591585</v>
      </c>
      <c r="AF18">
        <v>4.2788125943204873</v>
      </c>
      <c r="AG18">
        <v>0</v>
      </c>
      <c r="AH18">
        <v>0</v>
      </c>
      <c r="AI18">
        <v>0</v>
      </c>
      <c r="AJ18">
        <v>0</v>
      </c>
      <c r="AK18">
        <v>23.03009008983452</v>
      </c>
      <c r="AL18">
        <v>1.0018939365748707</v>
      </c>
      <c r="AM18">
        <v>0</v>
      </c>
      <c r="AN18">
        <v>0</v>
      </c>
      <c r="AO18">
        <v>0</v>
      </c>
      <c r="AP18">
        <v>0.16255184913007453</v>
      </c>
      <c r="AQ18">
        <v>0</v>
      </c>
      <c r="AR18">
        <v>1.1675179749999995</v>
      </c>
      <c r="AS18">
        <v>1.991497995539697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553.27345966191933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269.66396694105833</v>
      </c>
      <c r="L19">
        <v>4.8200609642027246</v>
      </c>
      <c r="M19">
        <v>28.888493166012839</v>
      </c>
      <c r="N19">
        <v>11.558894006442708</v>
      </c>
      <c r="O19">
        <v>70.581400340386224</v>
      </c>
      <c r="P19">
        <v>11.560219470766965</v>
      </c>
      <c r="Q19">
        <v>2.8864463703703702</v>
      </c>
      <c r="R19">
        <v>9.6315883323152107</v>
      </c>
      <c r="S19">
        <v>5.7767828301886794</v>
      </c>
      <c r="T19">
        <v>0</v>
      </c>
      <c r="U19">
        <v>59.819612442576613</v>
      </c>
      <c r="V19">
        <v>2.8873018672199171</v>
      </c>
      <c r="W19">
        <v>7.7028018672199163</v>
      </c>
      <c r="X19">
        <v>28.893000000000001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6.9705266227591585</v>
      </c>
      <c r="AF19">
        <v>4.2788125943204873</v>
      </c>
      <c r="AG19">
        <v>0</v>
      </c>
      <c r="AH19">
        <v>0</v>
      </c>
      <c r="AI19">
        <v>0</v>
      </c>
      <c r="AJ19">
        <v>0</v>
      </c>
      <c r="AK19">
        <v>23.03009008983452</v>
      </c>
      <c r="AL19">
        <v>1.0018939365748707</v>
      </c>
      <c r="AM19">
        <v>0</v>
      </c>
      <c r="AN19">
        <v>0</v>
      </c>
      <c r="AO19">
        <v>0</v>
      </c>
      <c r="AP19">
        <v>0.16255184913007453</v>
      </c>
      <c r="AQ19">
        <v>0</v>
      </c>
      <c r="AR19">
        <v>1.1675179749999995</v>
      </c>
      <c r="AS19">
        <v>1.991497995539697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553.27345966191933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269.66396694105833</v>
      </c>
      <c r="L20">
        <v>4.8200609642027246</v>
      </c>
      <c r="M20">
        <v>28.888493166012839</v>
      </c>
      <c r="N20">
        <v>11.558894006442708</v>
      </c>
      <c r="O20">
        <v>70.581400340386224</v>
      </c>
      <c r="P20">
        <v>11.560219470766965</v>
      </c>
      <c r="Q20">
        <v>2.8864463703703702</v>
      </c>
      <c r="R20">
        <v>9.6315883323152107</v>
      </c>
      <c r="S20">
        <v>5.7767828301886794</v>
      </c>
      <c r="T20">
        <v>0</v>
      </c>
      <c r="U20">
        <v>59.819612442576613</v>
      </c>
      <c r="V20">
        <v>2.8873018672199171</v>
      </c>
      <c r="W20">
        <v>7.7028018672199163</v>
      </c>
      <c r="X20">
        <v>28.893000000000001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6.9705266227591585</v>
      </c>
      <c r="AF20">
        <v>4.2788125943204873</v>
      </c>
      <c r="AG20">
        <v>0</v>
      </c>
      <c r="AH20">
        <v>0</v>
      </c>
      <c r="AI20">
        <v>0</v>
      </c>
      <c r="AJ20">
        <v>0</v>
      </c>
      <c r="AK20">
        <v>23.03009008983452</v>
      </c>
      <c r="AL20">
        <v>1.0018939365748707</v>
      </c>
      <c r="AM20">
        <v>0</v>
      </c>
      <c r="AN20">
        <v>0</v>
      </c>
      <c r="AO20">
        <v>0</v>
      </c>
      <c r="AP20">
        <v>0.16255184913007453</v>
      </c>
      <c r="AQ20">
        <v>10.38846844968254</v>
      </c>
      <c r="AR20">
        <v>1.1675179749999995</v>
      </c>
      <c r="AS20">
        <v>1.991497995539697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563.66192811160192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269.66396694105833</v>
      </c>
      <c r="L21">
        <v>4.8200609642027246</v>
      </c>
      <c r="M21">
        <v>28.888493166012839</v>
      </c>
      <c r="N21">
        <v>11.558894006442708</v>
      </c>
      <c r="O21">
        <v>70.581400340386224</v>
      </c>
      <c r="P21">
        <v>11.560219470766965</v>
      </c>
      <c r="Q21">
        <v>2.8864463703703702</v>
      </c>
      <c r="R21">
        <v>9.6315883323152107</v>
      </c>
      <c r="S21">
        <v>5.7767828301886794</v>
      </c>
      <c r="T21">
        <v>0</v>
      </c>
      <c r="U21">
        <v>59.819612442576613</v>
      </c>
      <c r="V21">
        <v>2.8873018672199171</v>
      </c>
      <c r="W21">
        <v>7.7028018672199163</v>
      </c>
      <c r="X21">
        <v>28.893000000000001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6.9705266227591585</v>
      </c>
      <c r="AF21">
        <v>4.2788125943204873</v>
      </c>
      <c r="AG21">
        <v>0</v>
      </c>
      <c r="AH21">
        <v>0</v>
      </c>
      <c r="AI21">
        <v>0</v>
      </c>
      <c r="AJ21">
        <v>0</v>
      </c>
      <c r="AK21">
        <v>23.03009008983452</v>
      </c>
      <c r="AL21">
        <v>1.0018939365748707</v>
      </c>
      <c r="AM21">
        <v>0</v>
      </c>
      <c r="AN21">
        <v>0</v>
      </c>
      <c r="AO21">
        <v>0</v>
      </c>
      <c r="AP21">
        <v>2.7092001206296601</v>
      </c>
      <c r="AQ21">
        <v>10.38846844968254</v>
      </c>
      <c r="AR21">
        <v>1.1675179749999995</v>
      </c>
      <c r="AS21">
        <v>1.991497995539697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566.20857638310156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269.66396694105833</v>
      </c>
      <c r="L22">
        <v>4.8200609642027246</v>
      </c>
      <c r="M22">
        <v>28.888493166012839</v>
      </c>
      <c r="N22">
        <v>11.558894006442708</v>
      </c>
      <c r="O22">
        <v>70.581400340386224</v>
      </c>
      <c r="P22">
        <v>11.560219470766965</v>
      </c>
      <c r="Q22">
        <v>2.8864463703703702</v>
      </c>
      <c r="R22">
        <v>9.6315883323152107</v>
      </c>
      <c r="S22">
        <v>5.7767828301886794</v>
      </c>
      <c r="T22">
        <v>0</v>
      </c>
      <c r="U22">
        <v>59.819612442576613</v>
      </c>
      <c r="V22">
        <v>2.8873018672199171</v>
      </c>
      <c r="W22">
        <v>7.7028018672199163</v>
      </c>
      <c r="X22">
        <v>28.893000000000001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6.9705266227591585</v>
      </c>
      <c r="AF22">
        <v>4.2788125943204873</v>
      </c>
      <c r="AG22">
        <v>0</v>
      </c>
      <c r="AH22">
        <v>0</v>
      </c>
      <c r="AI22">
        <v>0</v>
      </c>
      <c r="AJ22">
        <v>0</v>
      </c>
      <c r="AK22">
        <v>23.03009008983452</v>
      </c>
      <c r="AL22">
        <v>1.0018939365748707</v>
      </c>
      <c r="AM22">
        <v>0</v>
      </c>
      <c r="AN22">
        <v>0</v>
      </c>
      <c r="AO22">
        <v>0</v>
      </c>
      <c r="AP22">
        <v>2.7092001206296601</v>
      </c>
      <c r="AQ22">
        <v>13.458744639999999</v>
      </c>
      <c r="AR22">
        <v>1.1675179749999995</v>
      </c>
      <c r="AS22">
        <v>1.991497995539697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569.27885257341893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269.66396694105833</v>
      </c>
      <c r="L23">
        <v>4.8200609642027246</v>
      </c>
      <c r="M23">
        <v>55.987036557508972</v>
      </c>
      <c r="N23">
        <v>24.980301270745429</v>
      </c>
      <c r="O23">
        <v>70.581400340386224</v>
      </c>
      <c r="P23">
        <v>23.552960102794327</v>
      </c>
      <c r="Q23">
        <v>2.8864463703703702</v>
      </c>
      <c r="R23">
        <v>9.6315883323152107</v>
      </c>
      <c r="S23">
        <v>5.7767828301886794</v>
      </c>
      <c r="T23">
        <v>0</v>
      </c>
      <c r="U23">
        <v>59.819612442576613</v>
      </c>
      <c r="V23">
        <v>2.8873018672199171</v>
      </c>
      <c r="W23">
        <v>7.7028018672199163</v>
      </c>
      <c r="X23">
        <v>28.893000000000001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6.9705266227591585</v>
      </c>
      <c r="AF23">
        <v>4.2788125943204873</v>
      </c>
      <c r="AG23">
        <v>0</v>
      </c>
      <c r="AH23">
        <v>7.2103061116789853</v>
      </c>
      <c r="AI23">
        <v>0</v>
      </c>
      <c r="AJ23">
        <v>0</v>
      </c>
      <c r="AK23">
        <v>23.03009008983452</v>
      </c>
      <c r="AL23">
        <v>1.0018939365748707</v>
      </c>
      <c r="AM23">
        <v>0</v>
      </c>
      <c r="AN23">
        <v>0</v>
      </c>
      <c r="AO23">
        <v>0</v>
      </c>
      <c r="AP23">
        <v>2.7092001206296601</v>
      </c>
      <c r="AQ23">
        <v>20.776936899365079</v>
      </c>
      <c r="AR23">
        <v>1.1675179749999995</v>
      </c>
      <c r="AS23">
        <v>1.991497995539697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636.32004223228932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269.66396694105833</v>
      </c>
      <c r="L24">
        <v>4.8200609642027246</v>
      </c>
      <c r="M24">
        <v>61.237715370232038</v>
      </c>
      <c r="N24">
        <v>24.980301270745429</v>
      </c>
      <c r="O24">
        <v>70.581400340386224</v>
      </c>
      <c r="P24">
        <v>23.900656237288135</v>
      </c>
      <c r="Q24">
        <v>2.8864463703703702</v>
      </c>
      <c r="R24">
        <v>9.6315883323152107</v>
      </c>
      <c r="S24">
        <v>5.7767828301886794</v>
      </c>
      <c r="T24">
        <v>0</v>
      </c>
      <c r="U24">
        <v>59.819612442576613</v>
      </c>
      <c r="V24">
        <v>2.8873018672199171</v>
      </c>
      <c r="W24">
        <v>7.7028018672199163</v>
      </c>
      <c r="X24">
        <v>28.893000000000001</v>
      </c>
      <c r="Y24">
        <v>0</v>
      </c>
      <c r="Z24">
        <v>0</v>
      </c>
      <c r="AA24">
        <v>0</v>
      </c>
      <c r="AB24">
        <v>5.5703317602400588</v>
      </c>
      <c r="AC24">
        <v>0</v>
      </c>
      <c r="AD24">
        <v>0</v>
      </c>
      <c r="AE24">
        <v>6.9705266227591585</v>
      </c>
      <c r="AF24">
        <v>4.2788125943204873</v>
      </c>
      <c r="AG24">
        <v>0</v>
      </c>
      <c r="AH24">
        <v>14.420611784160503</v>
      </c>
      <c r="AI24">
        <v>0</v>
      </c>
      <c r="AJ24">
        <v>0</v>
      </c>
      <c r="AK24">
        <v>23.03009008983452</v>
      </c>
      <c r="AL24">
        <v>1.0018939365748707</v>
      </c>
      <c r="AM24">
        <v>0</v>
      </c>
      <c r="AN24">
        <v>0</v>
      </c>
      <c r="AO24">
        <v>0</v>
      </c>
      <c r="AP24">
        <v>2.7092001206296601</v>
      </c>
      <c r="AQ24">
        <v>20.776936899365079</v>
      </c>
      <c r="AR24">
        <v>1.1675179749999995</v>
      </c>
      <c r="AS24">
        <v>1.991497995539697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654.69905461222777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269.66396694105833</v>
      </c>
      <c r="L25">
        <v>4.8200609642027246</v>
      </c>
      <c r="M25">
        <v>61.416672881164651</v>
      </c>
      <c r="N25">
        <v>24.980301270745429</v>
      </c>
      <c r="O25">
        <v>70.581400340386224</v>
      </c>
      <c r="P25">
        <v>23.900656237288135</v>
      </c>
      <c r="Q25">
        <v>2.8864463703703702</v>
      </c>
      <c r="R25">
        <v>9.6315883323152107</v>
      </c>
      <c r="S25">
        <v>5.7767828301886794</v>
      </c>
      <c r="T25">
        <v>0</v>
      </c>
      <c r="U25">
        <v>59.819612442576613</v>
      </c>
      <c r="V25">
        <v>2.8873018672199171</v>
      </c>
      <c r="W25">
        <v>14.714455489520262</v>
      </c>
      <c r="X25">
        <v>51.24887362637363</v>
      </c>
      <c r="Y25">
        <v>0</v>
      </c>
      <c r="Z25">
        <v>0</v>
      </c>
      <c r="AA25">
        <v>0</v>
      </c>
      <c r="AB25">
        <v>5.5703317602400588</v>
      </c>
      <c r="AC25">
        <v>0</v>
      </c>
      <c r="AD25">
        <v>0</v>
      </c>
      <c r="AE25">
        <v>6.9705266227591585</v>
      </c>
      <c r="AF25">
        <v>4.2788125943204873</v>
      </c>
      <c r="AG25">
        <v>0</v>
      </c>
      <c r="AH25">
        <v>24.034353119999995</v>
      </c>
      <c r="AI25">
        <v>0</v>
      </c>
      <c r="AJ25">
        <v>0</v>
      </c>
      <c r="AK25">
        <v>23.03009008983452</v>
      </c>
      <c r="AL25">
        <v>1.0018939365748707</v>
      </c>
      <c r="AM25">
        <v>0</v>
      </c>
      <c r="AN25">
        <v>0</v>
      </c>
      <c r="AO25">
        <v>0</v>
      </c>
      <c r="AP25">
        <v>0</v>
      </c>
      <c r="AQ25">
        <v>31.165405349047617</v>
      </c>
      <c r="AR25">
        <v>1.1675179749999995</v>
      </c>
      <c r="AS25">
        <v>1.991497995539697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701.53854903672664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269.66396694105833</v>
      </c>
      <c r="L26">
        <v>4.8200609642027246</v>
      </c>
      <c r="M26">
        <v>61.416672881164651</v>
      </c>
      <c r="N26">
        <v>24.980301270745429</v>
      </c>
      <c r="O26">
        <v>70.581400340386224</v>
      </c>
      <c r="P26">
        <v>23.900656237288135</v>
      </c>
      <c r="Q26">
        <v>2.8864463703703702</v>
      </c>
      <c r="R26">
        <v>9.6315883323152107</v>
      </c>
      <c r="S26">
        <v>5.7767828301886794</v>
      </c>
      <c r="T26">
        <v>0</v>
      </c>
      <c r="U26">
        <v>59.819612442576613</v>
      </c>
      <c r="V26">
        <v>2.8873018672199171</v>
      </c>
      <c r="W26">
        <v>14.714455489520262</v>
      </c>
      <c r="X26">
        <v>62.394911408854448</v>
      </c>
      <c r="Y26">
        <v>0</v>
      </c>
      <c r="Z26">
        <v>0</v>
      </c>
      <c r="AA26">
        <v>0</v>
      </c>
      <c r="AB26">
        <v>5.5703317602400588</v>
      </c>
      <c r="AC26">
        <v>0</v>
      </c>
      <c r="AD26">
        <v>3.8645958086298267</v>
      </c>
      <c r="AE26">
        <v>13.941053684723306</v>
      </c>
      <c r="AF26">
        <v>8.5576251886409747</v>
      </c>
      <c r="AG26">
        <v>0</v>
      </c>
      <c r="AH26">
        <v>32.045804159999996</v>
      </c>
      <c r="AI26">
        <v>0</v>
      </c>
      <c r="AJ26">
        <v>0</v>
      </c>
      <c r="AK26">
        <v>23.03009008983452</v>
      </c>
      <c r="AL26">
        <v>1.0018939365748707</v>
      </c>
      <c r="AM26">
        <v>0</v>
      </c>
      <c r="AN26">
        <v>0</v>
      </c>
      <c r="AO26">
        <v>0</v>
      </c>
      <c r="AP26">
        <v>0</v>
      </c>
      <c r="AQ26">
        <v>31.165405349047617</v>
      </c>
      <c r="AR26">
        <v>1.1675179749999995</v>
      </c>
      <c r="AS26">
        <v>1.991497995539697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735.80997332412187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269.66396694105833</v>
      </c>
      <c r="L27">
        <v>4.8200609642027246</v>
      </c>
      <c r="M27">
        <v>61.416672881164651</v>
      </c>
      <c r="N27">
        <v>24.980301270745429</v>
      </c>
      <c r="O27">
        <v>70.581400340386224</v>
      </c>
      <c r="P27">
        <v>23.900656237288135</v>
      </c>
      <c r="Q27">
        <v>2.8381584960422162</v>
      </c>
      <c r="R27">
        <v>7.2019604561229542</v>
      </c>
      <c r="S27">
        <v>5.7801384984025566</v>
      </c>
      <c r="T27">
        <v>0</v>
      </c>
      <c r="U27">
        <v>59.819612442576613</v>
      </c>
      <c r="V27">
        <v>2.3512574253731349</v>
      </c>
      <c r="W27">
        <v>14.717898711217185</v>
      </c>
      <c r="X27">
        <v>62.396617364864852</v>
      </c>
      <c r="Y27">
        <v>0</v>
      </c>
      <c r="Z27">
        <v>0.46527360999999984</v>
      </c>
      <c r="AA27">
        <v>3.5090546303797474</v>
      </c>
      <c r="AB27">
        <v>5.5703317602400588</v>
      </c>
      <c r="AC27">
        <v>0.53866203204020724</v>
      </c>
      <c r="AD27">
        <v>7.729192056472372</v>
      </c>
      <c r="AE27">
        <v>13.941053684723306</v>
      </c>
      <c r="AF27">
        <v>12.836437782961463</v>
      </c>
      <c r="AG27">
        <v>0</v>
      </c>
      <c r="AH27">
        <v>34.128781588511082</v>
      </c>
      <c r="AI27">
        <v>0</v>
      </c>
      <c r="AJ27">
        <v>0</v>
      </c>
      <c r="AK27">
        <v>23.03009008983452</v>
      </c>
      <c r="AL27">
        <v>1.0018939365748707</v>
      </c>
      <c r="AM27">
        <v>0</v>
      </c>
      <c r="AN27">
        <v>0</v>
      </c>
      <c r="AO27">
        <v>0</v>
      </c>
      <c r="AP27">
        <v>0.16255184913007453</v>
      </c>
      <c r="AQ27">
        <v>31.165405349047617</v>
      </c>
      <c r="AR27">
        <v>1.1675179749999995</v>
      </c>
      <c r="AS27">
        <v>1.991497995539697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747.70644636990005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269.66396694105833</v>
      </c>
      <c r="L28">
        <v>4.8200609642027246</v>
      </c>
      <c r="M28">
        <v>61.416672881164651</v>
      </c>
      <c r="N28">
        <v>24.980301270745429</v>
      </c>
      <c r="O28">
        <v>70.581400340386224</v>
      </c>
      <c r="P28">
        <v>23.900656237288135</v>
      </c>
      <c r="Q28">
        <v>2.891801558441558</v>
      </c>
      <c r="R28">
        <v>9.630679848720801</v>
      </c>
      <c r="S28">
        <v>5.7801384984025566</v>
      </c>
      <c r="T28">
        <v>0</v>
      </c>
      <c r="U28">
        <v>59.819612442576613</v>
      </c>
      <c r="V28">
        <v>2.8897677490909093</v>
      </c>
      <c r="W28">
        <v>14.717898711217185</v>
      </c>
      <c r="X28">
        <v>62.396617364864852</v>
      </c>
      <c r="Y28">
        <v>0</v>
      </c>
      <c r="Z28">
        <v>5.5162839377272714</v>
      </c>
      <c r="AA28">
        <v>5.9433364974683558</v>
      </c>
      <c r="AB28">
        <v>11.332354572993244</v>
      </c>
      <c r="AC28">
        <v>12.293878692476833</v>
      </c>
      <c r="AD28">
        <v>7.729192056472372</v>
      </c>
      <c r="AE28">
        <v>20.911580307482463</v>
      </c>
      <c r="AF28">
        <v>25.014596438640979</v>
      </c>
      <c r="AG28">
        <v>0</v>
      </c>
      <c r="AH28">
        <v>56.080157279999995</v>
      </c>
      <c r="AI28">
        <v>0</v>
      </c>
      <c r="AJ28">
        <v>0</v>
      </c>
      <c r="AK28">
        <v>23.03009008983452</v>
      </c>
      <c r="AL28">
        <v>1.0018939365748707</v>
      </c>
      <c r="AM28">
        <v>0</v>
      </c>
      <c r="AN28">
        <v>0</v>
      </c>
      <c r="AO28">
        <v>0</v>
      </c>
      <c r="AP28">
        <v>0.16255184913007453</v>
      </c>
      <c r="AQ28">
        <v>31.165405349047617</v>
      </c>
      <c r="AR28">
        <v>14.944230167844198</v>
      </c>
      <c r="AS28">
        <v>1.991497995539697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830.60662397939257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317.81974767772988</v>
      </c>
      <c r="L29">
        <v>8.6699167873658496</v>
      </c>
      <c r="M29">
        <v>61.416672881164651</v>
      </c>
      <c r="N29">
        <v>24.980301270745429</v>
      </c>
      <c r="O29">
        <v>70.581400340386224</v>
      </c>
      <c r="P29">
        <v>23.900656237288135</v>
      </c>
      <c r="Q29">
        <v>4.1716965417633407</v>
      </c>
      <c r="R29">
        <v>17.119697848500383</v>
      </c>
      <c r="S29">
        <v>11.02360847311828</v>
      </c>
      <c r="T29">
        <v>0</v>
      </c>
      <c r="U29">
        <v>59.819612442576613</v>
      </c>
      <c r="V29">
        <v>7.6759271395880999</v>
      </c>
      <c r="W29">
        <v>14.717898711217185</v>
      </c>
      <c r="X29">
        <v>62.396617364864852</v>
      </c>
      <c r="Y29">
        <v>0</v>
      </c>
      <c r="Z29">
        <v>5.5162839377272714</v>
      </c>
      <c r="AA29">
        <v>11.696849500000003</v>
      </c>
      <c r="AB29">
        <v>11.332354572993244</v>
      </c>
      <c r="AC29">
        <v>12.293878692476833</v>
      </c>
      <c r="AD29">
        <v>11.593787865102197</v>
      </c>
      <c r="AE29">
        <v>20.911580307482463</v>
      </c>
      <c r="AF29">
        <v>25.014596438640979</v>
      </c>
      <c r="AG29">
        <v>0</v>
      </c>
      <c r="AH29">
        <v>58.083019820401262</v>
      </c>
      <c r="AI29">
        <v>1.6154076739198739</v>
      </c>
      <c r="AJ29">
        <v>0</v>
      </c>
      <c r="AK29">
        <v>23.03009008983452</v>
      </c>
      <c r="AL29">
        <v>5.0094681907917371</v>
      </c>
      <c r="AM29">
        <v>0</v>
      </c>
      <c r="AN29">
        <v>0</v>
      </c>
      <c r="AO29">
        <v>0</v>
      </c>
      <c r="AP29">
        <v>0.16255184913007453</v>
      </c>
      <c r="AQ29">
        <v>31.165405349047617</v>
      </c>
      <c r="AR29">
        <v>14.944230167844198</v>
      </c>
      <c r="AS29">
        <v>1.991497995539697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918.6547561672412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365.97358449298815</v>
      </c>
      <c r="L30">
        <v>8.6699763666551029</v>
      </c>
      <c r="M30">
        <v>61.416672881164651</v>
      </c>
      <c r="N30">
        <v>24.980301270745429</v>
      </c>
      <c r="O30">
        <v>70.581400340386224</v>
      </c>
      <c r="P30">
        <v>23.900656237288135</v>
      </c>
      <c r="Q30">
        <v>4.5166671049250535</v>
      </c>
      <c r="R30">
        <v>17.928201730345336</v>
      </c>
      <c r="S30">
        <v>11.162812444692737</v>
      </c>
      <c r="T30">
        <v>0</v>
      </c>
      <c r="U30">
        <v>59.819612442576613</v>
      </c>
      <c r="V30">
        <v>7.6759271395880999</v>
      </c>
      <c r="W30">
        <v>14.717898711217185</v>
      </c>
      <c r="X30">
        <v>62.396617364864852</v>
      </c>
      <c r="Y30">
        <v>0</v>
      </c>
      <c r="Z30">
        <v>5.5162839377272714</v>
      </c>
      <c r="AA30">
        <v>11.696849500000003</v>
      </c>
      <c r="AB30">
        <v>11.332354572993244</v>
      </c>
      <c r="AC30">
        <v>12.293878692476833</v>
      </c>
      <c r="AD30">
        <v>11.593787865102197</v>
      </c>
      <c r="AE30">
        <v>20.911580307482463</v>
      </c>
      <c r="AF30">
        <v>25.014596438640979</v>
      </c>
      <c r="AG30">
        <v>0</v>
      </c>
      <c r="AH30">
        <v>58.083019820401262</v>
      </c>
      <c r="AI30">
        <v>6.9160986223095042</v>
      </c>
      <c r="AJ30">
        <v>0</v>
      </c>
      <c r="AK30">
        <v>23.03009008983452</v>
      </c>
      <c r="AL30">
        <v>40.075747018416521</v>
      </c>
      <c r="AM30">
        <v>0</v>
      </c>
      <c r="AN30">
        <v>0</v>
      </c>
      <c r="AO30">
        <v>0</v>
      </c>
      <c r="AP30">
        <v>0.16255184913007453</v>
      </c>
      <c r="AQ30">
        <v>31.165405349047617</v>
      </c>
      <c r="AR30">
        <v>1.4010214821557967</v>
      </c>
      <c r="AS30">
        <v>1.991497995539697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994.92509206869556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414.12925009733937</v>
      </c>
      <c r="L31">
        <v>8.6699245222524208</v>
      </c>
      <c r="M31">
        <v>61.416672881164651</v>
      </c>
      <c r="N31">
        <v>24.980301270745429</v>
      </c>
      <c r="O31">
        <v>70.581400340386224</v>
      </c>
      <c r="P31">
        <v>23.900656237288135</v>
      </c>
      <c r="Q31">
        <v>4.5166671049250535</v>
      </c>
      <c r="R31">
        <v>17.928201730345336</v>
      </c>
      <c r="S31">
        <v>11.162812444692737</v>
      </c>
      <c r="T31">
        <v>0</v>
      </c>
      <c r="U31">
        <v>59.819612442576613</v>
      </c>
      <c r="V31">
        <v>7.6759271395880999</v>
      </c>
      <c r="W31">
        <v>14.717898711217185</v>
      </c>
      <c r="X31">
        <v>62.396617364864852</v>
      </c>
      <c r="Y31">
        <v>0</v>
      </c>
      <c r="Z31">
        <v>5.5162839377272714</v>
      </c>
      <c r="AA31">
        <v>11.696849500000003</v>
      </c>
      <c r="AB31">
        <v>11.332354572993244</v>
      </c>
      <c r="AC31">
        <v>12.293878692476833</v>
      </c>
      <c r="AD31">
        <v>11.593787865102197</v>
      </c>
      <c r="AE31">
        <v>20.911580307482463</v>
      </c>
      <c r="AF31">
        <v>25.014596438640979</v>
      </c>
      <c r="AG31">
        <v>0</v>
      </c>
      <c r="AH31">
        <v>58.083019820401262</v>
      </c>
      <c r="AI31">
        <v>6.9160986223095042</v>
      </c>
      <c r="AJ31">
        <v>0</v>
      </c>
      <c r="AK31">
        <v>23.03009008983452</v>
      </c>
      <c r="AL31">
        <v>40.075747018416521</v>
      </c>
      <c r="AM31">
        <v>0</v>
      </c>
      <c r="AN31">
        <v>0</v>
      </c>
      <c r="AO31">
        <v>0</v>
      </c>
      <c r="AP31">
        <v>0.16255184913007453</v>
      </c>
      <c r="AQ31">
        <v>31.165405349047617</v>
      </c>
      <c r="AR31">
        <v>1.4010214821557967</v>
      </c>
      <c r="AS31">
        <v>1.991497995539697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1043.0807058286441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448.76047006726787</v>
      </c>
      <c r="L32">
        <v>8.1199717590691787</v>
      </c>
      <c r="M32">
        <v>61.416672881164651</v>
      </c>
      <c r="N32">
        <v>24.980301270745429</v>
      </c>
      <c r="O32">
        <v>70.581400340386224</v>
      </c>
      <c r="P32">
        <v>23.900656237288135</v>
      </c>
      <c r="Q32">
        <v>4.5182025422740519</v>
      </c>
      <c r="R32">
        <v>17.928201730345336</v>
      </c>
      <c r="S32">
        <v>10.593982121111573</v>
      </c>
      <c r="T32">
        <v>0</v>
      </c>
      <c r="U32">
        <v>59.819612442576613</v>
      </c>
      <c r="V32">
        <v>7.6759271395880999</v>
      </c>
      <c r="W32">
        <v>14.717898711217185</v>
      </c>
      <c r="X32">
        <v>62.396617364864852</v>
      </c>
      <c r="Y32">
        <v>0</v>
      </c>
      <c r="Z32">
        <v>5.5162839377272714</v>
      </c>
      <c r="AA32">
        <v>11.696849500000003</v>
      </c>
      <c r="AB32">
        <v>11.332354572993244</v>
      </c>
      <c r="AC32">
        <v>12.293878692476833</v>
      </c>
      <c r="AD32">
        <v>11.593787865102197</v>
      </c>
      <c r="AE32">
        <v>20.911580307482463</v>
      </c>
      <c r="AF32">
        <v>25.014596438640979</v>
      </c>
      <c r="AG32">
        <v>0</v>
      </c>
      <c r="AH32">
        <v>59.364852320591325</v>
      </c>
      <c r="AI32">
        <v>6.9160986223095042</v>
      </c>
      <c r="AJ32">
        <v>0</v>
      </c>
      <c r="AK32">
        <v>23.03009008983452</v>
      </c>
      <c r="AL32">
        <v>40.075747018416521</v>
      </c>
      <c r="AM32">
        <v>0</v>
      </c>
      <c r="AN32">
        <v>0</v>
      </c>
      <c r="AO32">
        <v>0</v>
      </c>
      <c r="AP32">
        <v>0.16255184913007453</v>
      </c>
      <c r="AQ32">
        <v>31.165405349047617</v>
      </c>
      <c r="AR32">
        <v>1.4010214821557967</v>
      </c>
      <c r="AS32">
        <v>1.991497995539697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1077.8765106493472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490.81123985624396</v>
      </c>
      <c r="L33">
        <v>8.6701539964231209</v>
      </c>
      <c r="M33">
        <v>61.416672881164651</v>
      </c>
      <c r="N33">
        <v>24.980301270745429</v>
      </c>
      <c r="O33">
        <v>70.581400340386224</v>
      </c>
      <c r="P33">
        <v>23.900656237288135</v>
      </c>
      <c r="Q33">
        <v>4.6152412243346008</v>
      </c>
      <c r="R33">
        <v>17.929088349742837</v>
      </c>
      <c r="S33">
        <v>11.16311171192444</v>
      </c>
      <c r="T33">
        <v>0</v>
      </c>
      <c r="U33">
        <v>59.819612442576613</v>
      </c>
      <c r="V33">
        <v>7.6760264347826084</v>
      </c>
      <c r="W33">
        <v>13.864945663077897</v>
      </c>
      <c r="X33">
        <v>62.396617364864852</v>
      </c>
      <c r="Y33">
        <v>0</v>
      </c>
      <c r="Z33">
        <v>5.5162839377272714</v>
      </c>
      <c r="AA33">
        <v>5.9433364974683558</v>
      </c>
      <c r="AB33">
        <v>11.332354572993244</v>
      </c>
      <c r="AC33">
        <v>12.293878692476833</v>
      </c>
      <c r="AD33">
        <v>7.729192056472372</v>
      </c>
      <c r="AE33">
        <v>20.911580307482463</v>
      </c>
      <c r="AF33">
        <v>25.014596438640979</v>
      </c>
      <c r="AG33">
        <v>0</v>
      </c>
      <c r="AH33">
        <v>48.06870623999999</v>
      </c>
      <c r="AI33">
        <v>6.9160986223095042</v>
      </c>
      <c r="AJ33">
        <v>0</v>
      </c>
      <c r="AK33">
        <v>23.03009008983452</v>
      </c>
      <c r="AL33">
        <v>40.075747018416521</v>
      </c>
      <c r="AM33">
        <v>0</v>
      </c>
      <c r="AN33">
        <v>0</v>
      </c>
      <c r="AO33">
        <v>0</v>
      </c>
      <c r="AP33">
        <v>0.16255184913007453</v>
      </c>
      <c r="AQ33">
        <v>31.165405349047617</v>
      </c>
      <c r="AR33">
        <v>1.4010214821557967</v>
      </c>
      <c r="AS33">
        <v>1.991497995539697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1099.3774089232506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490.81123985624396</v>
      </c>
      <c r="L34">
        <v>8.6701539964231209</v>
      </c>
      <c r="M34">
        <v>61.416672881164651</v>
      </c>
      <c r="N34">
        <v>24.980301270745429</v>
      </c>
      <c r="O34">
        <v>70.581400340386224</v>
      </c>
      <c r="P34">
        <v>23.900656237288135</v>
      </c>
      <c r="Q34">
        <v>4.6152412243346008</v>
      </c>
      <c r="R34">
        <v>17.929088349742837</v>
      </c>
      <c r="S34">
        <v>11.16311171192444</v>
      </c>
      <c r="T34">
        <v>0</v>
      </c>
      <c r="U34">
        <v>59.819612442576613</v>
      </c>
      <c r="V34">
        <v>7.6760264347826084</v>
      </c>
      <c r="W34">
        <v>13.864945663077897</v>
      </c>
      <c r="X34">
        <v>62.396617364864852</v>
      </c>
      <c r="Y34">
        <v>0</v>
      </c>
      <c r="Z34">
        <v>0</v>
      </c>
      <c r="AA34">
        <v>5.9433364974683558</v>
      </c>
      <c r="AB34">
        <v>11.140663081320328</v>
      </c>
      <c r="AC34">
        <v>0.53866203204020724</v>
      </c>
      <c r="AD34">
        <v>7.729192056472372</v>
      </c>
      <c r="AE34">
        <v>20.911580307482463</v>
      </c>
      <c r="AF34">
        <v>11.849019438640976</v>
      </c>
      <c r="AG34">
        <v>0</v>
      </c>
      <c r="AH34">
        <v>32.045804159999996</v>
      </c>
      <c r="AI34">
        <v>6.9160986223095042</v>
      </c>
      <c r="AJ34">
        <v>0</v>
      </c>
      <c r="AK34">
        <v>23.03009008983452</v>
      </c>
      <c r="AL34">
        <v>40.075747018416521</v>
      </c>
      <c r="AM34">
        <v>0</v>
      </c>
      <c r="AN34">
        <v>0</v>
      </c>
      <c r="AO34">
        <v>0</v>
      </c>
      <c r="AP34">
        <v>0.16255184913007453</v>
      </c>
      <c r="AQ34">
        <v>31.165405349047617</v>
      </c>
      <c r="AR34">
        <v>1.4010214821557967</v>
      </c>
      <c r="AS34">
        <v>1.991497995539697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1052.7257377534138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490.81123985624396</v>
      </c>
      <c r="L35">
        <v>8.6701539964231209</v>
      </c>
      <c r="M35">
        <v>61.416672881164651</v>
      </c>
      <c r="N35">
        <v>24.980301270745429</v>
      </c>
      <c r="O35">
        <v>70.581400340386224</v>
      </c>
      <c r="P35">
        <v>23.900656237288135</v>
      </c>
      <c r="Q35">
        <v>4.6152412243346008</v>
      </c>
      <c r="R35">
        <v>17.929088349742837</v>
      </c>
      <c r="S35">
        <v>11.16311171192444</v>
      </c>
      <c r="T35">
        <v>0</v>
      </c>
      <c r="U35">
        <v>59.819612442576613</v>
      </c>
      <c r="V35">
        <v>7.6760264347826084</v>
      </c>
      <c r="W35">
        <v>13.864945663077897</v>
      </c>
      <c r="X35">
        <v>62.396617364864852</v>
      </c>
      <c r="Y35">
        <v>0</v>
      </c>
      <c r="Z35">
        <v>0</v>
      </c>
      <c r="AA35">
        <v>3.6761527000000007</v>
      </c>
      <c r="AB35">
        <v>11.140663081320328</v>
      </c>
      <c r="AC35">
        <v>0</v>
      </c>
      <c r="AD35">
        <v>3.8645958086298267</v>
      </c>
      <c r="AE35">
        <v>13.941053684723306</v>
      </c>
      <c r="AF35">
        <v>5.9245093727180542</v>
      </c>
      <c r="AG35">
        <v>0</v>
      </c>
      <c r="AH35">
        <v>24.034353119999995</v>
      </c>
      <c r="AI35">
        <v>1.6154076739198739</v>
      </c>
      <c r="AJ35">
        <v>0</v>
      </c>
      <c r="AK35">
        <v>23.03009008983452</v>
      </c>
      <c r="AL35">
        <v>5.0094681907917371</v>
      </c>
      <c r="AM35">
        <v>0</v>
      </c>
      <c r="AN35">
        <v>0</v>
      </c>
      <c r="AO35">
        <v>0</v>
      </c>
      <c r="AP35">
        <v>0.16255184913007453</v>
      </c>
      <c r="AQ35">
        <v>31.165405349047617</v>
      </c>
      <c r="AR35">
        <v>1.4010214821557967</v>
      </c>
      <c r="AS35">
        <v>1.991497995539697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984.78183817136619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490.81123985624396</v>
      </c>
      <c r="L36">
        <v>8.6701539964231209</v>
      </c>
      <c r="M36">
        <v>61.416672881164651</v>
      </c>
      <c r="N36">
        <v>24.980301270745429</v>
      </c>
      <c r="O36">
        <v>70.581400340386224</v>
      </c>
      <c r="P36">
        <v>23.900656237288135</v>
      </c>
      <c r="Q36">
        <v>4.6152412243346008</v>
      </c>
      <c r="R36">
        <v>17.929088349742837</v>
      </c>
      <c r="S36">
        <v>11.16311171192444</v>
      </c>
      <c r="T36">
        <v>0</v>
      </c>
      <c r="U36">
        <v>59.819612442576613</v>
      </c>
      <c r="V36">
        <v>7.6760264347826084</v>
      </c>
      <c r="W36">
        <v>13.864945663077897</v>
      </c>
      <c r="X36">
        <v>62.396617364864852</v>
      </c>
      <c r="Y36">
        <v>0</v>
      </c>
      <c r="Z36">
        <v>0</v>
      </c>
      <c r="AA36">
        <v>0</v>
      </c>
      <c r="AB36">
        <v>5.5703317602400588</v>
      </c>
      <c r="AC36">
        <v>0</v>
      </c>
      <c r="AD36">
        <v>0</v>
      </c>
      <c r="AE36">
        <v>13.941053684723306</v>
      </c>
      <c r="AF36">
        <v>5.9245093727180542</v>
      </c>
      <c r="AG36">
        <v>0</v>
      </c>
      <c r="AH36">
        <v>14.420611784160503</v>
      </c>
      <c r="AI36">
        <v>0</v>
      </c>
      <c r="AJ36">
        <v>0</v>
      </c>
      <c r="AK36">
        <v>23.03009008983452</v>
      </c>
      <c r="AL36">
        <v>1.0018939365748707</v>
      </c>
      <c r="AM36">
        <v>0</v>
      </c>
      <c r="AN36">
        <v>0</v>
      </c>
      <c r="AO36">
        <v>0</v>
      </c>
      <c r="AP36">
        <v>0.16255184913007453</v>
      </c>
      <c r="AQ36">
        <v>31.165405349047617</v>
      </c>
      <c r="AR36">
        <v>1.4010214821557967</v>
      </c>
      <c r="AS36">
        <v>1.991497995539697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956.43403507767994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490.81123985624396</v>
      </c>
      <c r="L37">
        <v>8.6701884536913401</v>
      </c>
      <c r="M37">
        <v>61.416672881164651</v>
      </c>
      <c r="N37">
        <v>24.980301270745429</v>
      </c>
      <c r="O37">
        <v>70.581400340386224</v>
      </c>
      <c r="P37">
        <v>23.900656237288135</v>
      </c>
      <c r="Q37">
        <v>4.6152412243346008</v>
      </c>
      <c r="R37">
        <v>17.929088349742837</v>
      </c>
      <c r="S37">
        <v>11.16311171192444</v>
      </c>
      <c r="T37">
        <v>0</v>
      </c>
      <c r="U37">
        <v>59.819612442576613</v>
      </c>
      <c r="V37">
        <v>7.6760264347826084</v>
      </c>
      <c r="W37">
        <v>13.864945663077897</v>
      </c>
      <c r="X37">
        <v>62.396617364864852</v>
      </c>
      <c r="Y37">
        <v>0</v>
      </c>
      <c r="Z37">
        <v>0</v>
      </c>
      <c r="AA37">
        <v>0</v>
      </c>
      <c r="AB37">
        <v>5.5703317602400588</v>
      </c>
      <c r="AC37">
        <v>0</v>
      </c>
      <c r="AD37">
        <v>0</v>
      </c>
      <c r="AE37">
        <v>6.9705266227591585</v>
      </c>
      <c r="AF37">
        <v>5.9245093727180542</v>
      </c>
      <c r="AG37">
        <v>0</v>
      </c>
      <c r="AH37">
        <v>7.2103061116789853</v>
      </c>
      <c r="AI37">
        <v>0</v>
      </c>
      <c r="AJ37">
        <v>0</v>
      </c>
      <c r="AK37">
        <v>23.03009008983452</v>
      </c>
      <c r="AL37">
        <v>1.0018939365748707</v>
      </c>
      <c r="AM37">
        <v>0</v>
      </c>
      <c r="AN37">
        <v>0</v>
      </c>
      <c r="AO37">
        <v>0</v>
      </c>
      <c r="AP37">
        <v>0.16255184913007453</v>
      </c>
      <c r="AQ37">
        <v>31.165405349047617</v>
      </c>
      <c r="AR37">
        <v>1.4010214821557967</v>
      </c>
      <c r="AS37">
        <v>1.991497995539697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942.25323680050235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490.81123985624396</v>
      </c>
      <c r="L38">
        <v>8.6701884536913401</v>
      </c>
      <c r="M38">
        <v>61.416672881164651</v>
      </c>
      <c r="N38">
        <v>24.980301270745429</v>
      </c>
      <c r="O38">
        <v>70.581400340386224</v>
      </c>
      <c r="P38">
        <v>23.900656237288135</v>
      </c>
      <c r="Q38">
        <v>4.6152412243346008</v>
      </c>
      <c r="R38">
        <v>17.929088349742837</v>
      </c>
      <c r="S38">
        <v>11.16311171192444</v>
      </c>
      <c r="T38">
        <v>0</v>
      </c>
      <c r="U38">
        <v>59.819612442576613</v>
      </c>
      <c r="V38">
        <v>7.6760264347826084</v>
      </c>
      <c r="W38">
        <v>13.864945663077897</v>
      </c>
      <c r="X38">
        <v>62.396617364864852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6.9705266227591585</v>
      </c>
      <c r="AF38">
        <v>5.9245093727180542</v>
      </c>
      <c r="AG38">
        <v>0</v>
      </c>
      <c r="AH38">
        <v>0</v>
      </c>
      <c r="AI38">
        <v>0</v>
      </c>
      <c r="AJ38">
        <v>0</v>
      </c>
      <c r="AK38">
        <v>23.03009008983452</v>
      </c>
      <c r="AL38">
        <v>1.0018939365748707</v>
      </c>
      <c r="AM38">
        <v>0</v>
      </c>
      <c r="AN38">
        <v>0</v>
      </c>
      <c r="AO38">
        <v>0</v>
      </c>
      <c r="AP38">
        <v>0.16255184913007453</v>
      </c>
      <c r="AQ38">
        <v>31.165405349047617</v>
      </c>
      <c r="AR38">
        <v>1.4010214821557967</v>
      </c>
      <c r="AS38">
        <v>1.991497995539697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929.47259892858335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490.81123985624396</v>
      </c>
      <c r="L39">
        <v>8.6701884536913401</v>
      </c>
      <c r="M39">
        <v>61.416672881164651</v>
      </c>
      <c r="N39">
        <v>24.980301270745429</v>
      </c>
      <c r="O39">
        <v>70.581400340386224</v>
      </c>
      <c r="P39">
        <v>23.900656237288135</v>
      </c>
      <c r="Q39">
        <v>4.6152412243346008</v>
      </c>
      <c r="R39">
        <v>17.929088349742837</v>
      </c>
      <c r="S39">
        <v>11.16311171192444</v>
      </c>
      <c r="T39">
        <v>0</v>
      </c>
      <c r="U39">
        <v>59.819612442576613</v>
      </c>
      <c r="V39">
        <v>7.6760264347826084</v>
      </c>
      <c r="W39">
        <v>13.864945663077897</v>
      </c>
      <c r="X39">
        <v>62.396617364864852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6.9705266227591585</v>
      </c>
      <c r="AF39">
        <v>5.9245093727180542</v>
      </c>
      <c r="AG39">
        <v>0</v>
      </c>
      <c r="AH39">
        <v>0</v>
      </c>
      <c r="AI39">
        <v>0</v>
      </c>
      <c r="AJ39">
        <v>0</v>
      </c>
      <c r="AK39">
        <v>23.03009008983452</v>
      </c>
      <c r="AL39">
        <v>1.0018939365748707</v>
      </c>
      <c r="AM39">
        <v>0</v>
      </c>
      <c r="AN39">
        <v>0</v>
      </c>
      <c r="AO39">
        <v>0</v>
      </c>
      <c r="AP39">
        <v>0</v>
      </c>
      <c r="AQ39">
        <v>31.165405349047617</v>
      </c>
      <c r="AR39">
        <v>1.4010214821557967</v>
      </c>
      <c r="AS39">
        <v>1.991497995539697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929.31004707945328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490.81123985624396</v>
      </c>
      <c r="L40">
        <v>8.6701884536913401</v>
      </c>
      <c r="M40">
        <v>61.416672881164651</v>
      </c>
      <c r="N40">
        <v>24.980301270745429</v>
      </c>
      <c r="O40">
        <v>70.581400340386224</v>
      </c>
      <c r="P40">
        <v>23.900656237288135</v>
      </c>
      <c r="Q40">
        <v>4.6152412243346008</v>
      </c>
      <c r="R40">
        <v>17.929088349742837</v>
      </c>
      <c r="S40">
        <v>11.16311171192444</v>
      </c>
      <c r="T40">
        <v>0</v>
      </c>
      <c r="U40">
        <v>59.819612442576613</v>
      </c>
      <c r="V40">
        <v>7.6760264347826084</v>
      </c>
      <c r="W40">
        <v>13.864945663077897</v>
      </c>
      <c r="X40">
        <v>62.396617364864852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6.9705266227591585</v>
      </c>
      <c r="AF40">
        <v>5.9245093727180542</v>
      </c>
      <c r="AG40">
        <v>0</v>
      </c>
      <c r="AH40">
        <v>0</v>
      </c>
      <c r="AI40">
        <v>0</v>
      </c>
      <c r="AJ40">
        <v>0</v>
      </c>
      <c r="AK40">
        <v>23.03009008983452</v>
      </c>
      <c r="AL40">
        <v>1.0018939365748707</v>
      </c>
      <c r="AM40">
        <v>0</v>
      </c>
      <c r="AN40">
        <v>0</v>
      </c>
      <c r="AO40">
        <v>0</v>
      </c>
      <c r="AP40">
        <v>0</v>
      </c>
      <c r="AQ40">
        <v>20.776936899365079</v>
      </c>
      <c r="AR40">
        <v>1.4010214821557967</v>
      </c>
      <c r="AS40">
        <v>1.991497995539697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918.92157862977069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490.81123985624396</v>
      </c>
      <c r="L41">
        <v>8.6701884536913401</v>
      </c>
      <c r="M41">
        <v>61.416672881164651</v>
      </c>
      <c r="N41">
        <v>24.980301270745429</v>
      </c>
      <c r="O41">
        <v>70.581400340386224</v>
      </c>
      <c r="P41">
        <v>23.900656237288135</v>
      </c>
      <c r="Q41">
        <v>4.6152412243346008</v>
      </c>
      <c r="R41">
        <v>17.929088349742837</v>
      </c>
      <c r="S41">
        <v>11.16311171192444</v>
      </c>
      <c r="T41">
        <v>0</v>
      </c>
      <c r="U41">
        <v>59.819612442576613</v>
      </c>
      <c r="V41">
        <v>7.6760264347826084</v>
      </c>
      <c r="W41">
        <v>13.864945663077897</v>
      </c>
      <c r="X41">
        <v>62.396617364864852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5.9245093727180542</v>
      </c>
      <c r="AG41">
        <v>0</v>
      </c>
      <c r="AH41">
        <v>0</v>
      </c>
      <c r="AI41">
        <v>0</v>
      </c>
      <c r="AJ41">
        <v>0</v>
      </c>
      <c r="AK41">
        <v>23.03009008983452</v>
      </c>
      <c r="AL41">
        <v>1.0018939365748707</v>
      </c>
      <c r="AM41">
        <v>0</v>
      </c>
      <c r="AN41">
        <v>0</v>
      </c>
      <c r="AO41">
        <v>0</v>
      </c>
      <c r="AP41">
        <v>0</v>
      </c>
      <c r="AQ41">
        <v>20.776936899365079</v>
      </c>
      <c r="AR41">
        <v>1.4010214821557967</v>
      </c>
      <c r="AS41">
        <v>2.8449975756764796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912.80455158714835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490.81123985624396</v>
      </c>
      <c r="L42">
        <v>8.6701884536913401</v>
      </c>
      <c r="M42">
        <v>61.416672881164651</v>
      </c>
      <c r="N42">
        <v>24.980301270745429</v>
      </c>
      <c r="O42">
        <v>70.581400340386224</v>
      </c>
      <c r="P42">
        <v>23.900656237288135</v>
      </c>
      <c r="Q42">
        <v>4.6152412243346008</v>
      </c>
      <c r="R42">
        <v>17.929088349742837</v>
      </c>
      <c r="S42">
        <v>11.16311171192444</v>
      </c>
      <c r="T42">
        <v>0</v>
      </c>
      <c r="U42">
        <v>59.819612442576613</v>
      </c>
      <c r="V42">
        <v>7.6760264347826084</v>
      </c>
      <c r="W42">
        <v>13.864945663077897</v>
      </c>
      <c r="X42">
        <v>62.396617364864852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5.9245093727180542</v>
      </c>
      <c r="AG42">
        <v>0</v>
      </c>
      <c r="AH42">
        <v>0</v>
      </c>
      <c r="AI42">
        <v>0</v>
      </c>
      <c r="AJ42">
        <v>0</v>
      </c>
      <c r="AK42">
        <v>23.03009008983452</v>
      </c>
      <c r="AL42">
        <v>1.0018939365748707</v>
      </c>
      <c r="AM42">
        <v>0</v>
      </c>
      <c r="AN42">
        <v>0</v>
      </c>
      <c r="AO42">
        <v>0</v>
      </c>
      <c r="AP42">
        <v>0</v>
      </c>
      <c r="AQ42">
        <v>20.776936899365079</v>
      </c>
      <c r="AR42">
        <v>1.4010214821557967</v>
      </c>
      <c r="AS42">
        <v>7.0555934255129351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917.01514743698476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490.81123985624396</v>
      </c>
      <c r="L43">
        <v>8.6701884536913401</v>
      </c>
      <c r="M43">
        <v>61.416672881164651</v>
      </c>
      <c r="N43">
        <v>24.980301270745429</v>
      </c>
      <c r="O43">
        <v>70.581400340386224</v>
      </c>
      <c r="P43">
        <v>23.900656237288135</v>
      </c>
      <c r="Q43">
        <v>4.6152412243346008</v>
      </c>
      <c r="R43">
        <v>17.929088349742837</v>
      </c>
      <c r="S43">
        <v>11.16311171192444</v>
      </c>
      <c r="T43">
        <v>0</v>
      </c>
      <c r="U43">
        <v>59.819612442576613</v>
      </c>
      <c r="V43">
        <v>7.6760264347826084</v>
      </c>
      <c r="W43">
        <v>13.864945663077897</v>
      </c>
      <c r="X43">
        <v>62.396617364864852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5.9245093727180542</v>
      </c>
      <c r="AG43">
        <v>0</v>
      </c>
      <c r="AH43">
        <v>0</v>
      </c>
      <c r="AI43">
        <v>0</v>
      </c>
      <c r="AJ43">
        <v>0</v>
      </c>
      <c r="AK43">
        <v>23.03009008983452</v>
      </c>
      <c r="AL43">
        <v>1.0018939365748707</v>
      </c>
      <c r="AM43">
        <v>0</v>
      </c>
      <c r="AN43">
        <v>0</v>
      </c>
      <c r="AO43">
        <v>0</v>
      </c>
      <c r="AP43">
        <v>0</v>
      </c>
      <c r="AQ43">
        <v>18.421656448730158</v>
      </c>
      <c r="AR43">
        <v>14.944230167844198</v>
      </c>
      <c r="AS43">
        <v>7.0555934255129351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928.20307567203827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490.81123985624396</v>
      </c>
      <c r="L44">
        <v>8.6701884536913401</v>
      </c>
      <c r="M44">
        <v>61.416672881164651</v>
      </c>
      <c r="N44">
        <v>24.980301270745429</v>
      </c>
      <c r="O44">
        <v>70.581400340386224</v>
      </c>
      <c r="P44">
        <v>23.900656237288135</v>
      </c>
      <c r="Q44">
        <v>4.6152412243346008</v>
      </c>
      <c r="R44">
        <v>17.929088349742837</v>
      </c>
      <c r="S44">
        <v>11.16311171192444</v>
      </c>
      <c r="T44">
        <v>0</v>
      </c>
      <c r="U44">
        <v>59.819612442576613</v>
      </c>
      <c r="V44">
        <v>7.6760264347826084</v>
      </c>
      <c r="W44">
        <v>13.864945663077897</v>
      </c>
      <c r="X44">
        <v>62.396617364864852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5.9245093727180542</v>
      </c>
      <c r="AG44">
        <v>0</v>
      </c>
      <c r="AH44">
        <v>0</v>
      </c>
      <c r="AI44">
        <v>0</v>
      </c>
      <c r="AJ44">
        <v>0</v>
      </c>
      <c r="AK44">
        <v>23.03009008983452</v>
      </c>
      <c r="AL44">
        <v>1.0018939365748707</v>
      </c>
      <c r="AM44">
        <v>0</v>
      </c>
      <c r="AN44">
        <v>0</v>
      </c>
      <c r="AO44">
        <v>0</v>
      </c>
      <c r="AP44">
        <v>0</v>
      </c>
      <c r="AQ44">
        <v>10.38846844968254</v>
      </c>
      <c r="AR44">
        <v>14.944230167844198</v>
      </c>
      <c r="AS44">
        <v>7.0555934255129351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920.16988767299074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490.81123985624396</v>
      </c>
      <c r="L45">
        <v>8.6701884536913401</v>
      </c>
      <c r="M45">
        <v>61.416672881164651</v>
      </c>
      <c r="N45">
        <v>24.980301270745429</v>
      </c>
      <c r="O45">
        <v>70.581400340386224</v>
      </c>
      <c r="P45">
        <v>23.900656237288135</v>
      </c>
      <c r="Q45">
        <v>4.6152412243346008</v>
      </c>
      <c r="R45">
        <v>17.929088349742837</v>
      </c>
      <c r="S45">
        <v>11.16311171192444</v>
      </c>
      <c r="T45">
        <v>0</v>
      </c>
      <c r="U45">
        <v>59.819612442576613</v>
      </c>
      <c r="V45">
        <v>7.6760264347826084</v>
      </c>
      <c r="W45">
        <v>13.864945663077897</v>
      </c>
      <c r="X45">
        <v>62.396617364864852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5.9245093727180542</v>
      </c>
      <c r="AG45">
        <v>0</v>
      </c>
      <c r="AH45">
        <v>0</v>
      </c>
      <c r="AI45">
        <v>0</v>
      </c>
      <c r="AJ45">
        <v>0</v>
      </c>
      <c r="AK45">
        <v>23.03009008983452</v>
      </c>
      <c r="AL45">
        <v>1.0018939365748707</v>
      </c>
      <c r="AM45">
        <v>0</v>
      </c>
      <c r="AN45">
        <v>0</v>
      </c>
      <c r="AO45">
        <v>0</v>
      </c>
      <c r="AP45">
        <v>0</v>
      </c>
      <c r="AQ45">
        <v>10.38846844968254</v>
      </c>
      <c r="AR45">
        <v>1.1675179749999995</v>
      </c>
      <c r="AS45">
        <v>7.0555934255129351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906.39317548014651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490.81123985624396</v>
      </c>
      <c r="L46">
        <v>8.6701884536913401</v>
      </c>
      <c r="M46">
        <v>61.416672881164651</v>
      </c>
      <c r="N46">
        <v>24.980301270745429</v>
      </c>
      <c r="O46">
        <v>70.581400340386224</v>
      </c>
      <c r="P46">
        <v>23.900656237288135</v>
      </c>
      <c r="Q46">
        <v>4.6152412243346008</v>
      </c>
      <c r="R46">
        <v>17.929088349742837</v>
      </c>
      <c r="S46">
        <v>11.16311171192444</v>
      </c>
      <c r="T46">
        <v>0</v>
      </c>
      <c r="U46">
        <v>59.819612442576613</v>
      </c>
      <c r="V46">
        <v>7.6760264347826084</v>
      </c>
      <c r="W46">
        <v>13.864945663077897</v>
      </c>
      <c r="X46">
        <v>62.396617364864852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5.9245093727180542</v>
      </c>
      <c r="AG46">
        <v>0</v>
      </c>
      <c r="AH46">
        <v>0</v>
      </c>
      <c r="AI46">
        <v>0</v>
      </c>
      <c r="AJ46">
        <v>0</v>
      </c>
      <c r="AK46">
        <v>23.03009008983452</v>
      </c>
      <c r="AL46">
        <v>1.0018939365748707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1.1675179749999995</v>
      </c>
      <c r="AS46">
        <v>2.8449975756764796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891.79411118062751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490.81123985624396</v>
      </c>
      <c r="L47">
        <v>8.6701539964231209</v>
      </c>
      <c r="M47">
        <v>61.416672881164651</v>
      </c>
      <c r="N47">
        <v>24.980301270745429</v>
      </c>
      <c r="O47">
        <v>70.581400340386224</v>
      </c>
      <c r="P47">
        <v>23.900656237288135</v>
      </c>
      <c r="Q47">
        <v>4.6152412243346008</v>
      </c>
      <c r="R47">
        <v>17.929088349742837</v>
      </c>
      <c r="S47">
        <v>11.16311171192444</v>
      </c>
      <c r="T47">
        <v>0</v>
      </c>
      <c r="U47">
        <v>59.819612442576613</v>
      </c>
      <c r="V47">
        <v>7.6760264347826084</v>
      </c>
      <c r="W47">
        <v>14.219912140871175</v>
      </c>
      <c r="X47">
        <v>62.396617364864852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5.9245093727180542</v>
      </c>
      <c r="AG47">
        <v>9.2692485760000007</v>
      </c>
      <c r="AH47">
        <v>0</v>
      </c>
      <c r="AI47">
        <v>0</v>
      </c>
      <c r="AJ47">
        <v>0</v>
      </c>
      <c r="AK47">
        <v>23.03009008983452</v>
      </c>
      <c r="AL47">
        <v>1.0018939365748707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1.1675179749999995</v>
      </c>
      <c r="AS47">
        <v>1.991497995539697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900.56479219701578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490.81123985624396</v>
      </c>
      <c r="L48">
        <v>8.6701539964231209</v>
      </c>
      <c r="M48">
        <v>61.416672881164651</v>
      </c>
      <c r="N48">
        <v>24.980301270745429</v>
      </c>
      <c r="O48">
        <v>70.581400340386224</v>
      </c>
      <c r="P48">
        <v>23.900656237288135</v>
      </c>
      <c r="Q48">
        <v>4.6152412243346008</v>
      </c>
      <c r="R48">
        <v>17.929088349742837</v>
      </c>
      <c r="S48">
        <v>11.16311171192444</v>
      </c>
      <c r="T48">
        <v>0</v>
      </c>
      <c r="U48">
        <v>59.819612442576613</v>
      </c>
      <c r="V48">
        <v>7.6760264347826084</v>
      </c>
      <c r="W48">
        <v>14.253583439309919</v>
      </c>
      <c r="X48">
        <v>62.396617364864852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5.9245093727180542</v>
      </c>
      <c r="AG48">
        <v>9.2692485760000007</v>
      </c>
      <c r="AH48">
        <v>0</v>
      </c>
      <c r="AI48">
        <v>0</v>
      </c>
      <c r="AJ48">
        <v>0</v>
      </c>
      <c r="AK48">
        <v>23.03009008983452</v>
      </c>
      <c r="AL48">
        <v>1.0018939365748707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1.1675179749999995</v>
      </c>
      <c r="AS48">
        <v>1.991497995539697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900.59846349545444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490.81123985624396</v>
      </c>
      <c r="L49">
        <v>8.6701539964231209</v>
      </c>
      <c r="M49">
        <v>61.416672881164651</v>
      </c>
      <c r="N49">
        <v>24.980301270745429</v>
      </c>
      <c r="O49">
        <v>70.581400340386224</v>
      </c>
      <c r="P49">
        <v>23.900656237288135</v>
      </c>
      <c r="Q49">
        <v>4.6152412243346008</v>
      </c>
      <c r="R49">
        <v>17.929088349742837</v>
      </c>
      <c r="S49">
        <v>11.16311171192444</v>
      </c>
      <c r="T49">
        <v>0</v>
      </c>
      <c r="U49">
        <v>59.819612442576613</v>
      </c>
      <c r="V49">
        <v>7.6760264347826084</v>
      </c>
      <c r="W49">
        <v>14.253583439309919</v>
      </c>
      <c r="X49">
        <v>62.396617364864852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5.9245093727180542</v>
      </c>
      <c r="AG49">
        <v>9.2692485760000007</v>
      </c>
      <c r="AH49">
        <v>0</v>
      </c>
      <c r="AI49">
        <v>0</v>
      </c>
      <c r="AJ49">
        <v>0</v>
      </c>
      <c r="AK49">
        <v>23.03009008983452</v>
      </c>
      <c r="AL49">
        <v>1.0018939365748707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1.1675179749999995</v>
      </c>
      <c r="AS49">
        <v>1.991497995539697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900.59846349545444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490.80879827874327</v>
      </c>
      <c r="L50">
        <v>8.6699937109951648</v>
      </c>
      <c r="M50">
        <v>61.416672881164651</v>
      </c>
      <c r="N50">
        <v>24.980301270745429</v>
      </c>
      <c r="O50">
        <v>70.581400340386224</v>
      </c>
      <c r="P50">
        <v>23.900656237288135</v>
      </c>
      <c r="Q50">
        <v>4.5197812175648702</v>
      </c>
      <c r="R50">
        <v>17.928201730345336</v>
      </c>
      <c r="S50">
        <v>11.589540184907325</v>
      </c>
      <c r="T50">
        <v>0</v>
      </c>
      <c r="U50">
        <v>59.819612442576613</v>
      </c>
      <c r="V50">
        <v>7.6759271395880999</v>
      </c>
      <c r="W50">
        <v>14.253583439309919</v>
      </c>
      <c r="X50">
        <v>62.396617364864852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5.9245093727180542</v>
      </c>
      <c r="AG50">
        <v>9.2692485760000007</v>
      </c>
      <c r="AH50">
        <v>0</v>
      </c>
      <c r="AI50">
        <v>0</v>
      </c>
      <c r="AJ50">
        <v>0</v>
      </c>
      <c r="AK50">
        <v>23.03009008983452</v>
      </c>
      <c r="AL50">
        <v>1.0018939365748707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1.1675179749999995</v>
      </c>
      <c r="AS50">
        <v>1.991497995539697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900.92584418414697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433.38995618044555</v>
      </c>
      <c r="L51">
        <v>9.0701277649593042</v>
      </c>
      <c r="M51">
        <v>61.416672881164651</v>
      </c>
      <c r="N51">
        <v>24.980301270745429</v>
      </c>
      <c r="O51">
        <v>70.581400340386224</v>
      </c>
      <c r="P51">
        <v>23.900656237288135</v>
      </c>
      <c r="Q51">
        <v>4.6185336521739124</v>
      </c>
      <c r="R51">
        <v>17.928201730345336</v>
      </c>
      <c r="S51">
        <v>11.165702728797763</v>
      </c>
      <c r="T51">
        <v>0</v>
      </c>
      <c r="U51">
        <v>59.819612442576613</v>
      </c>
      <c r="V51">
        <v>7.6759271395880999</v>
      </c>
      <c r="W51">
        <v>14.253583439309919</v>
      </c>
      <c r="X51">
        <v>62.396617364864852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5.9245093727180542</v>
      </c>
      <c r="AG51">
        <v>9.2692485760000007</v>
      </c>
      <c r="AH51">
        <v>0</v>
      </c>
      <c r="AI51">
        <v>0</v>
      </c>
      <c r="AJ51">
        <v>0</v>
      </c>
      <c r="AK51">
        <v>23.03009008983452</v>
      </c>
      <c r="AL51">
        <v>1.0018939365748707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1.4010214821557967</v>
      </c>
      <c r="AS51">
        <v>1.991497995539697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843.81555462546862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433.38875016223233</v>
      </c>
      <c r="L52">
        <v>9.0702457748367831</v>
      </c>
      <c r="M52">
        <v>61.416672881164651</v>
      </c>
      <c r="N52">
        <v>24.980301270745429</v>
      </c>
      <c r="O52">
        <v>70.581400340386224</v>
      </c>
      <c r="P52">
        <v>23.900656237288135</v>
      </c>
      <c r="Q52">
        <v>4.6185336521739124</v>
      </c>
      <c r="R52">
        <v>17.928201730345336</v>
      </c>
      <c r="S52">
        <v>11.165702728797763</v>
      </c>
      <c r="T52">
        <v>0</v>
      </c>
      <c r="U52">
        <v>59.819612442576613</v>
      </c>
      <c r="V52">
        <v>7.6759271395880999</v>
      </c>
      <c r="W52">
        <v>14.253583439309919</v>
      </c>
      <c r="X52">
        <v>62.396617364864852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5.9245093727180542</v>
      </c>
      <c r="AG52">
        <v>9.2692485760000007</v>
      </c>
      <c r="AH52">
        <v>0</v>
      </c>
      <c r="AI52">
        <v>0</v>
      </c>
      <c r="AJ52">
        <v>0</v>
      </c>
      <c r="AK52">
        <v>23.03009008983452</v>
      </c>
      <c r="AL52">
        <v>1.0018939365748707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1.4010214821557967</v>
      </c>
      <c r="AS52">
        <v>1.991497995539697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843.81446661713289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423.80132617791742</v>
      </c>
      <c r="L53">
        <v>9.0702346940322016</v>
      </c>
      <c r="M53">
        <v>61.416672881164651</v>
      </c>
      <c r="N53">
        <v>24.980301270745429</v>
      </c>
      <c r="O53">
        <v>70.581400340386224</v>
      </c>
      <c r="P53">
        <v>23.900656237288135</v>
      </c>
      <c r="Q53">
        <v>4.6185336521739124</v>
      </c>
      <c r="R53">
        <v>17.928201730345336</v>
      </c>
      <c r="S53">
        <v>11.165702728797763</v>
      </c>
      <c r="T53">
        <v>0</v>
      </c>
      <c r="U53">
        <v>59.819612442576613</v>
      </c>
      <c r="V53">
        <v>7.6759271395880999</v>
      </c>
      <c r="W53">
        <v>14.253583439309919</v>
      </c>
      <c r="X53">
        <v>62.396617364864852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5.9245093727180542</v>
      </c>
      <c r="AG53">
        <v>9.2692485760000007</v>
      </c>
      <c r="AH53">
        <v>0</v>
      </c>
      <c r="AI53">
        <v>0</v>
      </c>
      <c r="AJ53">
        <v>0</v>
      </c>
      <c r="AK53">
        <v>23.03009008983452</v>
      </c>
      <c r="AL53">
        <v>5.0094681907917371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1.1675179749999995</v>
      </c>
      <c r="AS53">
        <v>1.991497995539697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838.00110229907443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423.76095651486941</v>
      </c>
      <c r="L54">
        <v>9.0702373205974069</v>
      </c>
      <c r="M54">
        <v>61.416672881164651</v>
      </c>
      <c r="N54">
        <v>24.980301270745429</v>
      </c>
      <c r="O54">
        <v>70.581400340386224</v>
      </c>
      <c r="P54">
        <v>23.900656237288135</v>
      </c>
      <c r="Q54">
        <v>4.6185336521739124</v>
      </c>
      <c r="R54">
        <v>17.928201730345336</v>
      </c>
      <c r="S54">
        <v>11.165702728797763</v>
      </c>
      <c r="T54">
        <v>0</v>
      </c>
      <c r="U54">
        <v>59.819612442576613</v>
      </c>
      <c r="V54">
        <v>7.6759271395880999</v>
      </c>
      <c r="W54">
        <v>14.253583439309919</v>
      </c>
      <c r="X54">
        <v>62.396617364864852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5.9245093727180542</v>
      </c>
      <c r="AG54">
        <v>9.2692485760000007</v>
      </c>
      <c r="AH54">
        <v>0</v>
      </c>
      <c r="AI54">
        <v>0</v>
      </c>
      <c r="AJ54">
        <v>0</v>
      </c>
      <c r="AK54">
        <v>23.03009008983452</v>
      </c>
      <c r="AL54">
        <v>40.075747018416521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1.1675179749999995</v>
      </c>
      <c r="AS54">
        <v>1.991497995539697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873.02701409021654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383.10946374845793</v>
      </c>
      <c r="L55">
        <v>9.070146953379524</v>
      </c>
      <c r="M55">
        <v>61.416672881164651</v>
      </c>
      <c r="N55">
        <v>24.980301270745429</v>
      </c>
      <c r="O55">
        <v>70.581400340386224</v>
      </c>
      <c r="P55">
        <v>23.900656237288135</v>
      </c>
      <c r="Q55">
        <v>4.6185336521739124</v>
      </c>
      <c r="R55">
        <v>17.926182345123966</v>
      </c>
      <c r="S55">
        <v>11.165702728797763</v>
      </c>
      <c r="T55">
        <v>0</v>
      </c>
      <c r="U55">
        <v>59.819612442576613</v>
      </c>
      <c r="V55">
        <v>7.6728360085409246</v>
      </c>
      <c r="W55">
        <v>14.253583439309919</v>
      </c>
      <c r="X55">
        <v>62.396617364864852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5.9245093727180542</v>
      </c>
      <c r="AG55">
        <v>9.2692485760000007</v>
      </c>
      <c r="AH55">
        <v>0</v>
      </c>
      <c r="AI55">
        <v>0</v>
      </c>
      <c r="AJ55">
        <v>0</v>
      </c>
      <c r="AK55">
        <v>23.03009008983452</v>
      </c>
      <c r="AL55">
        <v>40.075747018416521</v>
      </c>
      <c r="AM55">
        <v>0</v>
      </c>
      <c r="AN55">
        <v>0</v>
      </c>
      <c r="AO55">
        <v>0</v>
      </c>
      <c r="AP55">
        <v>2.8717519697597345</v>
      </c>
      <c r="AQ55">
        <v>0</v>
      </c>
      <c r="AR55">
        <v>1.4010214821557967</v>
      </c>
      <c r="AS55">
        <v>1.991497995539697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835.4755759172341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327.45049299281567</v>
      </c>
      <c r="L56">
        <v>9.0701585662493116</v>
      </c>
      <c r="M56">
        <v>61.416672881164651</v>
      </c>
      <c r="N56">
        <v>24.980301270745429</v>
      </c>
      <c r="O56">
        <v>70.581400340386224</v>
      </c>
      <c r="P56">
        <v>23.900656237288135</v>
      </c>
      <c r="Q56">
        <v>4.6101887020148471</v>
      </c>
      <c r="R56">
        <v>17.926182345123966</v>
      </c>
      <c r="S56">
        <v>11.162812444692737</v>
      </c>
      <c r="T56">
        <v>0</v>
      </c>
      <c r="U56">
        <v>59.819612442576613</v>
      </c>
      <c r="V56">
        <v>7.6728360085409246</v>
      </c>
      <c r="W56">
        <v>14.253583439309919</v>
      </c>
      <c r="X56">
        <v>62.396617364864852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5.9245093727180542</v>
      </c>
      <c r="AG56">
        <v>9.2692485760000007</v>
      </c>
      <c r="AH56">
        <v>0</v>
      </c>
      <c r="AI56">
        <v>0</v>
      </c>
      <c r="AJ56">
        <v>0</v>
      </c>
      <c r="AK56">
        <v>23.03009008983452</v>
      </c>
      <c r="AL56">
        <v>5.0094681907917371</v>
      </c>
      <c r="AM56">
        <v>0</v>
      </c>
      <c r="AN56">
        <v>0</v>
      </c>
      <c r="AO56">
        <v>0</v>
      </c>
      <c r="AP56">
        <v>2.8717519697597345</v>
      </c>
      <c r="AQ56">
        <v>0</v>
      </c>
      <c r="AR56">
        <v>14.944230167844198</v>
      </c>
      <c r="AS56">
        <v>1.991497995539697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758.28231139826107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288.92544509798591</v>
      </c>
      <c r="L57">
        <v>9.069976825782156</v>
      </c>
      <c r="M57">
        <v>61.416672881164651</v>
      </c>
      <c r="N57">
        <v>24.980301270745429</v>
      </c>
      <c r="O57">
        <v>70.581400340386224</v>
      </c>
      <c r="P57">
        <v>23.900656237288135</v>
      </c>
      <c r="Q57">
        <v>4.6114622959401705</v>
      </c>
      <c r="R57">
        <v>17.926182345123966</v>
      </c>
      <c r="S57">
        <v>11.165376121416529</v>
      </c>
      <c r="T57">
        <v>0</v>
      </c>
      <c r="U57">
        <v>59.819612442576613</v>
      </c>
      <c r="V57">
        <v>7.6728360085409246</v>
      </c>
      <c r="W57">
        <v>14.253583439309919</v>
      </c>
      <c r="X57">
        <v>62.396617364864852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5.9245093727180542</v>
      </c>
      <c r="AG57">
        <v>9.2692485760000007</v>
      </c>
      <c r="AH57">
        <v>0</v>
      </c>
      <c r="AI57">
        <v>0</v>
      </c>
      <c r="AJ57">
        <v>0</v>
      </c>
      <c r="AK57">
        <v>23.03009008983452</v>
      </c>
      <c r="AL57">
        <v>1.0018939365748707</v>
      </c>
      <c r="AM57">
        <v>0</v>
      </c>
      <c r="AN57">
        <v>0</v>
      </c>
      <c r="AO57">
        <v>0</v>
      </c>
      <c r="AP57">
        <v>2.8717519697597345</v>
      </c>
      <c r="AQ57">
        <v>0</v>
      </c>
      <c r="AR57">
        <v>14.944230167844198</v>
      </c>
      <c r="AS57">
        <v>1.991497995539697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715.75334477939646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269.66396694105833</v>
      </c>
      <c r="L58">
        <v>9.069976825782156</v>
      </c>
      <c r="M58">
        <v>61.416672881164651</v>
      </c>
      <c r="N58">
        <v>24.980301270745429</v>
      </c>
      <c r="O58">
        <v>70.581400340386224</v>
      </c>
      <c r="P58">
        <v>23.900656237288135</v>
      </c>
      <c r="Q58">
        <v>4.6114622959401705</v>
      </c>
      <c r="R58">
        <v>17.926182345123966</v>
      </c>
      <c r="S58">
        <v>11.165376121416529</v>
      </c>
      <c r="T58">
        <v>0</v>
      </c>
      <c r="U58">
        <v>59.819612442576613</v>
      </c>
      <c r="V58">
        <v>7.6728360085409246</v>
      </c>
      <c r="W58">
        <v>14.253583439309919</v>
      </c>
      <c r="X58">
        <v>62.396617364864852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5.9245093727180542</v>
      </c>
      <c r="AG58">
        <v>9.2692485760000007</v>
      </c>
      <c r="AH58">
        <v>0</v>
      </c>
      <c r="AI58">
        <v>0</v>
      </c>
      <c r="AJ58">
        <v>0</v>
      </c>
      <c r="AK58">
        <v>23.03009008983452</v>
      </c>
      <c r="AL58">
        <v>1.0018939365748707</v>
      </c>
      <c r="AM58">
        <v>0</v>
      </c>
      <c r="AN58">
        <v>0</v>
      </c>
      <c r="AO58">
        <v>0</v>
      </c>
      <c r="AP58">
        <v>2.8717519697597345</v>
      </c>
      <c r="AQ58">
        <v>0</v>
      </c>
      <c r="AR58">
        <v>1.8680289356884052</v>
      </c>
      <c r="AS58">
        <v>1.991497995539697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683.41566539031305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269.66396694105833</v>
      </c>
      <c r="L59">
        <v>2.8900102297867321</v>
      </c>
      <c r="M59">
        <v>61.416672881164651</v>
      </c>
      <c r="N59">
        <v>24.980301270745429</v>
      </c>
      <c r="O59">
        <v>70.581400340386224</v>
      </c>
      <c r="P59">
        <v>23.900656237288135</v>
      </c>
      <c r="Q59">
        <v>2.5514469139072848</v>
      </c>
      <c r="R59">
        <v>6.7391836953781512</v>
      </c>
      <c r="S59">
        <v>4.8147338977272724</v>
      </c>
      <c r="T59">
        <v>0</v>
      </c>
      <c r="U59">
        <v>59.819612442576613</v>
      </c>
      <c r="V59">
        <v>7.6728360085409246</v>
      </c>
      <c r="W59">
        <v>14.253583439309919</v>
      </c>
      <c r="X59">
        <v>62.396617364864852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5.9245093727180542</v>
      </c>
      <c r="AG59">
        <v>9.2692485760000007</v>
      </c>
      <c r="AH59">
        <v>0</v>
      </c>
      <c r="AI59">
        <v>0</v>
      </c>
      <c r="AJ59">
        <v>0</v>
      </c>
      <c r="AK59">
        <v>23.03009008983452</v>
      </c>
      <c r="AL59">
        <v>1.0018939365748707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1.2142185885869561</v>
      </c>
      <c r="AS59">
        <v>1.991497995539697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654.11248022198845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269.66396694105833</v>
      </c>
      <c r="L60">
        <v>2.8900102297867321</v>
      </c>
      <c r="M60">
        <v>61.416672881164651</v>
      </c>
      <c r="N60">
        <v>24.980301270745429</v>
      </c>
      <c r="O60">
        <v>70.581400340386224</v>
      </c>
      <c r="P60">
        <v>23.900656237288135</v>
      </c>
      <c r="Q60">
        <v>1.9212328875562219</v>
      </c>
      <c r="R60">
        <v>6.7384872216298559</v>
      </c>
      <c r="S60">
        <v>4.8147338977272724</v>
      </c>
      <c r="T60">
        <v>0</v>
      </c>
      <c r="U60">
        <v>59.819612442576613</v>
      </c>
      <c r="V60">
        <v>7.6728360085409246</v>
      </c>
      <c r="W60">
        <v>14.253583439309919</v>
      </c>
      <c r="X60">
        <v>62.396617364864852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5.9245093727180542</v>
      </c>
      <c r="AG60">
        <v>9.2692485760000007</v>
      </c>
      <c r="AH60">
        <v>0</v>
      </c>
      <c r="AI60">
        <v>0</v>
      </c>
      <c r="AJ60">
        <v>0</v>
      </c>
      <c r="AK60">
        <v>23.03009008983452</v>
      </c>
      <c r="AL60">
        <v>1.0018939365748707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1.2142185885869561</v>
      </c>
      <c r="AS60">
        <v>1.991497995539697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653.48156972188917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269.66396694105833</v>
      </c>
      <c r="L61">
        <v>2.8900102297867321</v>
      </c>
      <c r="M61">
        <v>61.416672881164651</v>
      </c>
      <c r="N61">
        <v>24.980301270745429</v>
      </c>
      <c r="O61">
        <v>70.581400340386224</v>
      </c>
      <c r="P61">
        <v>23.900656237288135</v>
      </c>
      <c r="Q61">
        <v>1.9212328875562219</v>
      </c>
      <c r="R61">
        <v>6.7408021509274887</v>
      </c>
      <c r="S61">
        <v>4.8147338977272724</v>
      </c>
      <c r="T61">
        <v>0</v>
      </c>
      <c r="U61">
        <v>59.819612442576613</v>
      </c>
      <c r="V61">
        <v>7.6759271395880999</v>
      </c>
      <c r="W61">
        <v>14.253583439309919</v>
      </c>
      <c r="X61">
        <v>62.396617364864852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5.9245093727180542</v>
      </c>
      <c r="AG61">
        <v>9.2692485760000007</v>
      </c>
      <c r="AH61">
        <v>0</v>
      </c>
      <c r="AI61">
        <v>0</v>
      </c>
      <c r="AJ61">
        <v>0</v>
      </c>
      <c r="AK61">
        <v>23.03009008983452</v>
      </c>
      <c r="AL61">
        <v>1.0018939365748707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1.2142185885869561</v>
      </c>
      <c r="AS61">
        <v>1.991497995539697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653.48697578223403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269.66396694105833</v>
      </c>
      <c r="L62">
        <v>2.8900102297867321</v>
      </c>
      <c r="M62">
        <v>61.416672881164651</v>
      </c>
      <c r="N62">
        <v>24.980301270745429</v>
      </c>
      <c r="O62">
        <v>70.581400340386224</v>
      </c>
      <c r="P62">
        <v>23.900656237288135</v>
      </c>
      <c r="Q62">
        <v>1.9212328875562219</v>
      </c>
      <c r="R62">
        <v>6.7389368807416785</v>
      </c>
      <c r="S62">
        <v>4.8147338977272724</v>
      </c>
      <c r="T62">
        <v>0</v>
      </c>
      <c r="U62">
        <v>59.819612442576613</v>
      </c>
      <c r="V62">
        <v>7.6759271395880999</v>
      </c>
      <c r="W62">
        <v>14.253583439309919</v>
      </c>
      <c r="X62">
        <v>62.396617364864852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5.9245093727180542</v>
      </c>
      <c r="AG62">
        <v>9.2692485760000007</v>
      </c>
      <c r="AH62">
        <v>0</v>
      </c>
      <c r="AI62">
        <v>0</v>
      </c>
      <c r="AJ62">
        <v>0</v>
      </c>
      <c r="AK62">
        <v>23.03009008983452</v>
      </c>
      <c r="AL62">
        <v>1.0018939365748707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1.2142185885869561</v>
      </c>
      <c r="AS62">
        <v>1.991497995539697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653.48511051204821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269.66396694105833</v>
      </c>
      <c r="L63">
        <v>2.8900102297867321</v>
      </c>
      <c r="M63">
        <v>61.416672881164651</v>
      </c>
      <c r="N63">
        <v>24.980301270745429</v>
      </c>
      <c r="O63">
        <v>70.581400340386224</v>
      </c>
      <c r="P63">
        <v>23.900656237288135</v>
      </c>
      <c r="Q63">
        <v>1.9212328875562219</v>
      </c>
      <c r="R63">
        <v>6.7389368807416785</v>
      </c>
      <c r="S63">
        <v>4.8147338977272724</v>
      </c>
      <c r="T63">
        <v>0</v>
      </c>
      <c r="U63">
        <v>59.819612442576613</v>
      </c>
      <c r="V63">
        <v>7.6759271395880999</v>
      </c>
      <c r="W63">
        <v>14.253583439309919</v>
      </c>
      <c r="X63">
        <v>62.396617364864852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5.9245093727180542</v>
      </c>
      <c r="AG63">
        <v>9.2692485760000007</v>
      </c>
      <c r="AH63">
        <v>0</v>
      </c>
      <c r="AI63">
        <v>0</v>
      </c>
      <c r="AJ63">
        <v>0</v>
      </c>
      <c r="AK63">
        <v>23.03009008983452</v>
      </c>
      <c r="AL63">
        <v>1.0018939365748707</v>
      </c>
      <c r="AM63">
        <v>0</v>
      </c>
      <c r="AN63">
        <v>0</v>
      </c>
      <c r="AO63">
        <v>0</v>
      </c>
      <c r="AP63">
        <v>0</v>
      </c>
      <c r="AQ63">
        <v>9.5052385406349202</v>
      </c>
      <c r="AR63">
        <v>1.2142185885869561</v>
      </c>
      <c r="AS63">
        <v>1.991497995539697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662.99034905268309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269.66396694105833</v>
      </c>
      <c r="L64">
        <v>2.8900102297867321</v>
      </c>
      <c r="M64">
        <v>61.416672881164651</v>
      </c>
      <c r="N64">
        <v>24.980301270745429</v>
      </c>
      <c r="O64">
        <v>70.581400340386224</v>
      </c>
      <c r="P64">
        <v>23.900656237288135</v>
      </c>
      <c r="Q64">
        <v>1.9212328875562219</v>
      </c>
      <c r="R64">
        <v>6.7389368807416785</v>
      </c>
      <c r="S64">
        <v>4.8147338977272724</v>
      </c>
      <c r="T64">
        <v>0</v>
      </c>
      <c r="U64">
        <v>59.819612442576613</v>
      </c>
      <c r="V64">
        <v>7.6759271395880999</v>
      </c>
      <c r="W64">
        <v>14.253583439309919</v>
      </c>
      <c r="X64">
        <v>62.396617364864852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5.9245093727180542</v>
      </c>
      <c r="AG64">
        <v>9.2692485760000007</v>
      </c>
      <c r="AH64">
        <v>0</v>
      </c>
      <c r="AI64">
        <v>0</v>
      </c>
      <c r="AJ64">
        <v>0</v>
      </c>
      <c r="AK64">
        <v>23.03009008983452</v>
      </c>
      <c r="AL64">
        <v>1.0018939365748707</v>
      </c>
      <c r="AM64">
        <v>0</v>
      </c>
      <c r="AN64">
        <v>0</v>
      </c>
      <c r="AO64">
        <v>0</v>
      </c>
      <c r="AP64">
        <v>0</v>
      </c>
      <c r="AQ64">
        <v>10.38846844968254</v>
      </c>
      <c r="AR64">
        <v>1.2142185885869561</v>
      </c>
      <c r="AS64">
        <v>1.991497995539697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663.8735789617308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269.66396694105833</v>
      </c>
      <c r="L65">
        <v>2.8900102297867321</v>
      </c>
      <c r="M65">
        <v>61.416672881164651</v>
      </c>
      <c r="N65">
        <v>24.980301270745429</v>
      </c>
      <c r="O65">
        <v>70.581400340386224</v>
      </c>
      <c r="P65">
        <v>23.900656237288135</v>
      </c>
      <c r="Q65">
        <v>1.9212328875562219</v>
      </c>
      <c r="R65">
        <v>13.047213848804214</v>
      </c>
      <c r="S65">
        <v>4.8147338977272724</v>
      </c>
      <c r="T65">
        <v>0</v>
      </c>
      <c r="U65">
        <v>59.819612442576613</v>
      </c>
      <c r="V65">
        <v>7.6759271395880999</v>
      </c>
      <c r="W65">
        <v>14.253583439309919</v>
      </c>
      <c r="X65">
        <v>62.396617364864852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5.9245093727180542</v>
      </c>
      <c r="AG65">
        <v>9.2692485760000007</v>
      </c>
      <c r="AH65">
        <v>0</v>
      </c>
      <c r="AI65">
        <v>0</v>
      </c>
      <c r="AJ65">
        <v>0</v>
      </c>
      <c r="AK65">
        <v>23.03009008983452</v>
      </c>
      <c r="AL65">
        <v>1.0018939365748707</v>
      </c>
      <c r="AM65">
        <v>0</v>
      </c>
      <c r="AN65">
        <v>0</v>
      </c>
      <c r="AO65">
        <v>0</v>
      </c>
      <c r="AP65">
        <v>0</v>
      </c>
      <c r="AQ65">
        <v>14.21579874873016</v>
      </c>
      <c r="AR65">
        <v>1.2142185885869561</v>
      </c>
      <c r="AS65">
        <v>2.0483982896223614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674.06608652292368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290.3865494768574</v>
      </c>
      <c r="L66">
        <v>2.8900102297867321</v>
      </c>
      <c r="M66">
        <v>61.416672881164651</v>
      </c>
      <c r="N66">
        <v>24.980301270745429</v>
      </c>
      <c r="O66">
        <v>70.581400340386224</v>
      </c>
      <c r="P66">
        <v>23.900656237288135</v>
      </c>
      <c r="Q66">
        <v>1.9212328875562219</v>
      </c>
      <c r="R66">
        <v>15.401963752495011</v>
      </c>
      <c r="S66">
        <v>4.8147338977272724</v>
      </c>
      <c r="T66">
        <v>0</v>
      </c>
      <c r="U66">
        <v>59.819612442576613</v>
      </c>
      <c r="V66">
        <v>7.6759271395880999</v>
      </c>
      <c r="W66">
        <v>14.253583439309919</v>
      </c>
      <c r="X66">
        <v>62.396617364864852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5.9245093727180542</v>
      </c>
      <c r="AG66">
        <v>9.2692485760000007</v>
      </c>
      <c r="AH66">
        <v>0</v>
      </c>
      <c r="AI66">
        <v>0</v>
      </c>
      <c r="AJ66">
        <v>0</v>
      </c>
      <c r="AK66">
        <v>23.03009008983452</v>
      </c>
      <c r="AL66">
        <v>1.0018939365748707</v>
      </c>
      <c r="AM66">
        <v>0</v>
      </c>
      <c r="AN66">
        <v>0</v>
      </c>
      <c r="AO66">
        <v>0</v>
      </c>
      <c r="AP66">
        <v>0</v>
      </c>
      <c r="AQ66">
        <v>20.776936899365079</v>
      </c>
      <c r="AR66">
        <v>1.2142185885869561</v>
      </c>
      <c r="AS66">
        <v>2.0483982896223614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703.70455711304828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344.73228653185038</v>
      </c>
      <c r="L67">
        <v>9.0700198093357454</v>
      </c>
      <c r="M67">
        <v>61.416672881164651</v>
      </c>
      <c r="N67">
        <v>24.980301270745429</v>
      </c>
      <c r="O67">
        <v>70.581400340386224</v>
      </c>
      <c r="P67">
        <v>23.900656237288135</v>
      </c>
      <c r="Q67">
        <v>1.9212328875562219</v>
      </c>
      <c r="R67">
        <v>17.905138651544874</v>
      </c>
      <c r="S67">
        <v>4.8147338977272724</v>
      </c>
      <c r="T67">
        <v>0</v>
      </c>
      <c r="U67">
        <v>59.819612442576613</v>
      </c>
      <c r="V67">
        <v>7.6759271395880999</v>
      </c>
      <c r="W67">
        <v>14.253583439309919</v>
      </c>
      <c r="X67">
        <v>62.396617364864852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5.9245093727180542</v>
      </c>
      <c r="AG67">
        <v>9.2692485760000007</v>
      </c>
      <c r="AH67">
        <v>0</v>
      </c>
      <c r="AI67">
        <v>0</v>
      </c>
      <c r="AJ67">
        <v>0</v>
      </c>
      <c r="AK67">
        <v>23.03009008983452</v>
      </c>
      <c r="AL67">
        <v>1.0018939365748707</v>
      </c>
      <c r="AM67">
        <v>0</v>
      </c>
      <c r="AN67">
        <v>0</v>
      </c>
      <c r="AO67">
        <v>0</v>
      </c>
      <c r="AP67">
        <v>0</v>
      </c>
      <c r="AQ67">
        <v>20.776936899365079</v>
      </c>
      <c r="AR67">
        <v>1.2142185885869561</v>
      </c>
      <c r="AS67">
        <v>2.0483982896223614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766.73347864664015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432.1262937513066</v>
      </c>
      <c r="L68">
        <v>9.0701413865925336</v>
      </c>
      <c r="M68">
        <v>61.416672881164651</v>
      </c>
      <c r="N68">
        <v>24.980301270745429</v>
      </c>
      <c r="O68">
        <v>70.581400340386224</v>
      </c>
      <c r="P68">
        <v>23.900656237288135</v>
      </c>
      <c r="Q68">
        <v>1.9285430947930573</v>
      </c>
      <c r="R68">
        <v>17.928201730345336</v>
      </c>
      <c r="S68">
        <v>4.821165470899472</v>
      </c>
      <c r="T68">
        <v>0</v>
      </c>
      <c r="U68">
        <v>59.819612442576613</v>
      </c>
      <c r="V68">
        <v>7.6759271395880999</v>
      </c>
      <c r="W68">
        <v>14.253583439309919</v>
      </c>
      <c r="X68">
        <v>62.396617364864852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5.9245093727180542</v>
      </c>
      <c r="AG68">
        <v>9.2692485760000007</v>
      </c>
      <c r="AH68">
        <v>8.011451039999999</v>
      </c>
      <c r="AI68">
        <v>0</v>
      </c>
      <c r="AJ68">
        <v>0</v>
      </c>
      <c r="AK68">
        <v>23.03009008983452</v>
      </c>
      <c r="AL68">
        <v>1.0018939365748707</v>
      </c>
      <c r="AM68">
        <v>0</v>
      </c>
      <c r="AN68">
        <v>0</v>
      </c>
      <c r="AO68">
        <v>0</v>
      </c>
      <c r="AP68">
        <v>0</v>
      </c>
      <c r="AQ68">
        <v>20.776936899365079</v>
      </c>
      <c r="AR68">
        <v>1.2142185885869561</v>
      </c>
      <c r="AS68">
        <v>2.0483982896223614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862.17586334256271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490.81143978839054</v>
      </c>
      <c r="L69">
        <v>9.0701277649593042</v>
      </c>
      <c r="M69">
        <v>61.416672881164651</v>
      </c>
      <c r="N69">
        <v>24.980301270745429</v>
      </c>
      <c r="O69">
        <v>70.581400340386224</v>
      </c>
      <c r="P69">
        <v>23.900656237288135</v>
      </c>
      <c r="Q69">
        <v>4.0021257142857136</v>
      </c>
      <c r="R69">
        <v>17.928201730345336</v>
      </c>
      <c r="S69">
        <v>11.162769138134593</v>
      </c>
      <c r="T69">
        <v>0</v>
      </c>
      <c r="U69">
        <v>59.819612442576613</v>
      </c>
      <c r="V69">
        <v>7.6759271395880999</v>
      </c>
      <c r="W69">
        <v>14.253583439309919</v>
      </c>
      <c r="X69">
        <v>62.396617364864852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3.8645958086298267</v>
      </c>
      <c r="AE69">
        <v>6.9705266227591585</v>
      </c>
      <c r="AF69">
        <v>5.9245093727180542</v>
      </c>
      <c r="AG69">
        <v>9.2692485760000007</v>
      </c>
      <c r="AH69">
        <v>16.022902079999998</v>
      </c>
      <c r="AI69">
        <v>0</v>
      </c>
      <c r="AJ69">
        <v>0</v>
      </c>
      <c r="AK69">
        <v>23.03009008983452</v>
      </c>
      <c r="AL69">
        <v>1.0018939365748707</v>
      </c>
      <c r="AM69">
        <v>0</v>
      </c>
      <c r="AN69">
        <v>0</v>
      </c>
      <c r="AO69">
        <v>0</v>
      </c>
      <c r="AP69">
        <v>0</v>
      </c>
      <c r="AQ69">
        <v>31.165405349047617</v>
      </c>
      <c r="AR69">
        <v>1.2142185885869561</v>
      </c>
      <c r="AS69">
        <v>2.0483982896223614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958.51122396581275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490.81123985624396</v>
      </c>
      <c r="L70">
        <v>9.0701277649593042</v>
      </c>
      <c r="M70">
        <v>61.416672881164651</v>
      </c>
      <c r="N70">
        <v>24.980301270745429</v>
      </c>
      <c r="O70">
        <v>70.581400340386224</v>
      </c>
      <c r="P70">
        <v>23.900656237288135</v>
      </c>
      <c r="Q70">
        <v>4.6088687735490019</v>
      </c>
      <c r="R70">
        <v>17.928201730345336</v>
      </c>
      <c r="S70">
        <v>11.162769138134593</v>
      </c>
      <c r="T70">
        <v>0</v>
      </c>
      <c r="U70">
        <v>59.819612442576613</v>
      </c>
      <c r="V70">
        <v>7.6759271395880999</v>
      </c>
      <c r="W70">
        <v>14.253583439309919</v>
      </c>
      <c r="X70">
        <v>62.396617364864852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3.8645958086298267</v>
      </c>
      <c r="AE70">
        <v>6.9705266227591585</v>
      </c>
      <c r="AF70">
        <v>5.9245093727180542</v>
      </c>
      <c r="AG70">
        <v>9.2692485760000007</v>
      </c>
      <c r="AH70">
        <v>20.028627599999997</v>
      </c>
      <c r="AI70">
        <v>0</v>
      </c>
      <c r="AJ70">
        <v>0</v>
      </c>
      <c r="AK70">
        <v>23.03009008983452</v>
      </c>
      <c r="AL70">
        <v>1.0018939365748707</v>
      </c>
      <c r="AM70">
        <v>0</v>
      </c>
      <c r="AN70">
        <v>0</v>
      </c>
      <c r="AO70">
        <v>0</v>
      </c>
      <c r="AP70">
        <v>0</v>
      </c>
      <c r="AQ70">
        <v>31.165405349047617</v>
      </c>
      <c r="AR70">
        <v>1.2142185885869561</v>
      </c>
      <c r="AS70">
        <v>2.0483982896223614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963.12349261292957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490.81123985624396</v>
      </c>
      <c r="L71">
        <v>9.0701277649593042</v>
      </c>
      <c r="M71">
        <v>61.416672881164651</v>
      </c>
      <c r="N71">
        <v>24.980301270745429</v>
      </c>
      <c r="O71">
        <v>70.581400340386224</v>
      </c>
      <c r="P71">
        <v>23.900656237288135</v>
      </c>
      <c r="Q71">
        <v>4.6088687735490019</v>
      </c>
      <c r="R71">
        <v>17.928201730345336</v>
      </c>
      <c r="S71">
        <v>11.162769138134593</v>
      </c>
      <c r="T71">
        <v>0</v>
      </c>
      <c r="U71">
        <v>59.819612442576613</v>
      </c>
      <c r="V71">
        <v>7.6759271395880999</v>
      </c>
      <c r="W71">
        <v>14.253583439309919</v>
      </c>
      <c r="X71">
        <v>62.396617364864852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3.8645958086298267</v>
      </c>
      <c r="AE71">
        <v>6.9705266227591585</v>
      </c>
      <c r="AF71">
        <v>5.9245093727180542</v>
      </c>
      <c r="AG71">
        <v>9.2692485760000007</v>
      </c>
      <c r="AH71">
        <v>26.037215660401262</v>
      </c>
      <c r="AI71">
        <v>0</v>
      </c>
      <c r="AJ71">
        <v>0</v>
      </c>
      <c r="AK71">
        <v>23.03009008983452</v>
      </c>
      <c r="AL71">
        <v>1.0018939365748707</v>
      </c>
      <c r="AM71">
        <v>0</v>
      </c>
      <c r="AN71">
        <v>0</v>
      </c>
      <c r="AO71">
        <v>0</v>
      </c>
      <c r="AP71">
        <v>0</v>
      </c>
      <c r="AQ71">
        <v>31.165405349047617</v>
      </c>
      <c r="AR71">
        <v>1.2142185885869561</v>
      </c>
      <c r="AS71">
        <v>1.991497995539697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969.07518037924808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490.81123985624396</v>
      </c>
      <c r="L72">
        <v>9.0701277649593042</v>
      </c>
      <c r="M72">
        <v>61.416672881164651</v>
      </c>
      <c r="N72">
        <v>24.980301270745429</v>
      </c>
      <c r="O72">
        <v>70.581400340386224</v>
      </c>
      <c r="P72">
        <v>23.900656237288135</v>
      </c>
      <c r="Q72">
        <v>4.6088687735490019</v>
      </c>
      <c r="R72">
        <v>17.928201730345336</v>
      </c>
      <c r="S72">
        <v>11.162769138134593</v>
      </c>
      <c r="T72">
        <v>0</v>
      </c>
      <c r="U72">
        <v>59.819612442576613</v>
      </c>
      <c r="V72">
        <v>7.6759271395880999</v>
      </c>
      <c r="W72">
        <v>14.253583439309919</v>
      </c>
      <c r="X72">
        <v>62.396617364864852</v>
      </c>
      <c r="Y72">
        <v>0</v>
      </c>
      <c r="Z72">
        <v>0</v>
      </c>
      <c r="AA72">
        <v>0</v>
      </c>
      <c r="AB72">
        <v>5.5703317602400588</v>
      </c>
      <c r="AC72">
        <v>0</v>
      </c>
      <c r="AD72">
        <v>7.729192056472372</v>
      </c>
      <c r="AE72">
        <v>6.9705266227591585</v>
      </c>
      <c r="AF72">
        <v>11.849019438640976</v>
      </c>
      <c r="AG72">
        <v>9.2692485760000007</v>
      </c>
      <c r="AH72">
        <v>32.045804159999996</v>
      </c>
      <c r="AI72">
        <v>0</v>
      </c>
      <c r="AJ72">
        <v>0</v>
      </c>
      <c r="AK72">
        <v>23.03009008983452</v>
      </c>
      <c r="AL72">
        <v>1.0018939365748707</v>
      </c>
      <c r="AM72">
        <v>0</v>
      </c>
      <c r="AN72">
        <v>0</v>
      </c>
      <c r="AO72">
        <v>0</v>
      </c>
      <c r="AP72">
        <v>0</v>
      </c>
      <c r="AQ72">
        <v>31.165405349047617</v>
      </c>
      <c r="AR72">
        <v>1.2142185885869561</v>
      </c>
      <c r="AS72">
        <v>1.991497995539697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990.44320695285239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490.81123985624396</v>
      </c>
      <c r="L73">
        <v>9.0701277649593042</v>
      </c>
      <c r="M73">
        <v>61.416672881164651</v>
      </c>
      <c r="N73">
        <v>24.980301270745429</v>
      </c>
      <c r="O73">
        <v>70.581400340386224</v>
      </c>
      <c r="P73">
        <v>23.900656237288135</v>
      </c>
      <c r="Q73">
        <v>4.6088687735490019</v>
      </c>
      <c r="R73">
        <v>17.928201730345336</v>
      </c>
      <c r="S73">
        <v>11.162769138134593</v>
      </c>
      <c r="T73">
        <v>0</v>
      </c>
      <c r="U73">
        <v>59.819612442576613</v>
      </c>
      <c r="V73">
        <v>7.6759271395880999</v>
      </c>
      <c r="W73">
        <v>14.253583439309919</v>
      </c>
      <c r="X73">
        <v>62.396617364864852</v>
      </c>
      <c r="Y73">
        <v>0</v>
      </c>
      <c r="Z73">
        <v>0.46527360999999984</v>
      </c>
      <c r="AA73">
        <v>2.9743416860759506</v>
      </c>
      <c r="AB73">
        <v>5.5703317602400588</v>
      </c>
      <c r="AC73">
        <v>0.53866203204020724</v>
      </c>
      <c r="AD73">
        <v>7.729192056472372</v>
      </c>
      <c r="AE73">
        <v>13.941053684723306</v>
      </c>
      <c r="AF73">
        <v>17.773528811359032</v>
      </c>
      <c r="AG73">
        <v>9.2692485760000007</v>
      </c>
      <c r="AH73">
        <v>44.062980719999999</v>
      </c>
      <c r="AI73">
        <v>1.6154076739198739</v>
      </c>
      <c r="AJ73">
        <v>0</v>
      </c>
      <c r="AK73">
        <v>23.03009008983452</v>
      </c>
      <c r="AL73">
        <v>1.0018939365748707</v>
      </c>
      <c r="AM73">
        <v>0</v>
      </c>
      <c r="AN73">
        <v>0</v>
      </c>
      <c r="AO73">
        <v>0</v>
      </c>
      <c r="AP73">
        <v>0</v>
      </c>
      <c r="AQ73">
        <v>31.165405349047617</v>
      </c>
      <c r="AR73">
        <v>1.2142185885869561</v>
      </c>
      <c r="AS73">
        <v>1.991497995539697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1020.9491049495707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490.81123985624396</v>
      </c>
      <c r="L74">
        <v>9.0701277649593042</v>
      </c>
      <c r="M74">
        <v>61.416672881164651</v>
      </c>
      <c r="N74">
        <v>24.980301270745429</v>
      </c>
      <c r="O74">
        <v>70.581400340386224</v>
      </c>
      <c r="P74">
        <v>23.900656237288135</v>
      </c>
      <c r="Q74">
        <v>4.6088687735490019</v>
      </c>
      <c r="R74">
        <v>17.928201730345336</v>
      </c>
      <c r="S74">
        <v>11.162769138134593</v>
      </c>
      <c r="T74">
        <v>0</v>
      </c>
      <c r="U74">
        <v>59.819612442576613</v>
      </c>
      <c r="V74">
        <v>7.6759271395880999</v>
      </c>
      <c r="W74">
        <v>14.253583439309919</v>
      </c>
      <c r="X74">
        <v>62.396617364864852</v>
      </c>
      <c r="Y74">
        <v>0</v>
      </c>
      <c r="Z74">
        <v>5.5162839377272714</v>
      </c>
      <c r="AA74">
        <v>5.8818441443037992</v>
      </c>
      <c r="AB74">
        <v>11.332354572993244</v>
      </c>
      <c r="AC74">
        <v>12.293878692476833</v>
      </c>
      <c r="AD74">
        <v>11.593787865102197</v>
      </c>
      <c r="AE74">
        <v>20.911580307482463</v>
      </c>
      <c r="AF74">
        <v>23.698038877281952</v>
      </c>
      <c r="AG74">
        <v>9.2692485760000007</v>
      </c>
      <c r="AH74">
        <v>59.364852320591325</v>
      </c>
      <c r="AI74">
        <v>6.9160986223095042</v>
      </c>
      <c r="AJ74">
        <v>0</v>
      </c>
      <c r="AK74">
        <v>23.03009008983452</v>
      </c>
      <c r="AL74">
        <v>1.0018939365748707</v>
      </c>
      <c r="AM74">
        <v>0</v>
      </c>
      <c r="AN74">
        <v>0</v>
      </c>
      <c r="AO74">
        <v>0</v>
      </c>
      <c r="AP74">
        <v>0</v>
      </c>
      <c r="AQ74">
        <v>31.165405349047617</v>
      </c>
      <c r="AR74">
        <v>1.2142185885869561</v>
      </c>
      <c r="AS74">
        <v>1.991497995539697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1083.7870522550083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490.81123985624396</v>
      </c>
      <c r="L75">
        <v>9.0701277649593042</v>
      </c>
      <c r="M75">
        <v>61.416672881164651</v>
      </c>
      <c r="N75">
        <v>24.980301270745429</v>
      </c>
      <c r="O75">
        <v>70.581400340386224</v>
      </c>
      <c r="P75">
        <v>23.900656237288135</v>
      </c>
      <c r="Q75">
        <v>4.6088687735490019</v>
      </c>
      <c r="R75">
        <v>17.928201730345336</v>
      </c>
      <c r="S75">
        <v>11.162769138134593</v>
      </c>
      <c r="T75">
        <v>0</v>
      </c>
      <c r="U75">
        <v>59.819612442576613</v>
      </c>
      <c r="V75">
        <v>7.6759271395880999</v>
      </c>
      <c r="W75">
        <v>14.253583439309919</v>
      </c>
      <c r="X75">
        <v>62.396617364864852</v>
      </c>
      <c r="Y75">
        <v>0</v>
      </c>
      <c r="Z75">
        <v>5.5162839377272714</v>
      </c>
      <c r="AA75">
        <v>9.3574796000000013</v>
      </c>
      <c r="AB75">
        <v>11.332354572993244</v>
      </c>
      <c r="AC75">
        <v>12.293878692476833</v>
      </c>
      <c r="AD75">
        <v>11.593787865102197</v>
      </c>
      <c r="AE75">
        <v>20.911580307482463</v>
      </c>
      <c r="AF75">
        <v>23.698038877281952</v>
      </c>
      <c r="AG75">
        <v>9.2692485760000007</v>
      </c>
      <c r="AH75">
        <v>59.364852320591325</v>
      </c>
      <c r="AI75">
        <v>6.9160986223095042</v>
      </c>
      <c r="AJ75">
        <v>0</v>
      </c>
      <c r="AK75">
        <v>23.03009008983452</v>
      </c>
      <c r="AL75">
        <v>5.0094681907917371</v>
      </c>
      <c r="AM75">
        <v>0</v>
      </c>
      <c r="AN75">
        <v>0</v>
      </c>
      <c r="AO75">
        <v>0</v>
      </c>
      <c r="AP75">
        <v>0</v>
      </c>
      <c r="AQ75">
        <v>31.165405349047617</v>
      </c>
      <c r="AR75">
        <v>1.4010214821557967</v>
      </c>
      <c r="AS75">
        <v>1.991497995539697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1091.4570648584904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490.81123985624396</v>
      </c>
      <c r="L76">
        <v>9.0701277649593042</v>
      </c>
      <c r="M76">
        <v>61.416672881164651</v>
      </c>
      <c r="N76">
        <v>24.980301270745429</v>
      </c>
      <c r="O76">
        <v>70.581400340386224</v>
      </c>
      <c r="P76">
        <v>23.900656237288135</v>
      </c>
      <c r="Q76">
        <v>4.6088687735490019</v>
      </c>
      <c r="R76">
        <v>17.928201730345336</v>
      </c>
      <c r="S76">
        <v>11.162769138134593</v>
      </c>
      <c r="T76">
        <v>0</v>
      </c>
      <c r="U76">
        <v>59.819612442576613</v>
      </c>
      <c r="V76">
        <v>7.6759271395880999</v>
      </c>
      <c r="W76">
        <v>14.253583439309919</v>
      </c>
      <c r="X76">
        <v>62.396617364864852</v>
      </c>
      <c r="Y76">
        <v>0</v>
      </c>
      <c r="Z76">
        <v>5.5162839377272714</v>
      </c>
      <c r="AA76">
        <v>11.028458100000002</v>
      </c>
      <c r="AB76">
        <v>11.332354572993244</v>
      </c>
      <c r="AC76">
        <v>12.293878692476833</v>
      </c>
      <c r="AD76">
        <v>11.593787865102197</v>
      </c>
      <c r="AE76">
        <v>20.911580307482463</v>
      </c>
      <c r="AF76">
        <v>23.698038877281952</v>
      </c>
      <c r="AG76">
        <v>9.2692485760000007</v>
      </c>
      <c r="AH76">
        <v>59.364852320591325</v>
      </c>
      <c r="AI76">
        <v>6.9160986223095042</v>
      </c>
      <c r="AJ76">
        <v>0</v>
      </c>
      <c r="AK76">
        <v>23.03009008983452</v>
      </c>
      <c r="AL76">
        <v>40.075747018416521</v>
      </c>
      <c r="AM76">
        <v>0</v>
      </c>
      <c r="AN76">
        <v>0</v>
      </c>
      <c r="AO76">
        <v>0</v>
      </c>
      <c r="AP76">
        <v>0</v>
      </c>
      <c r="AQ76">
        <v>31.165405349047617</v>
      </c>
      <c r="AR76">
        <v>14.944230167844198</v>
      </c>
      <c r="AS76">
        <v>1.991497995539697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1141.7375308718035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490.81123985624396</v>
      </c>
      <c r="L77">
        <v>9.0701277649593042</v>
      </c>
      <c r="M77">
        <v>61.416672881164651</v>
      </c>
      <c r="N77">
        <v>24.980301270745429</v>
      </c>
      <c r="O77">
        <v>70.581400340386224</v>
      </c>
      <c r="P77">
        <v>23.900656237288135</v>
      </c>
      <c r="Q77">
        <v>4.6088687735490019</v>
      </c>
      <c r="R77">
        <v>17.928201730345336</v>
      </c>
      <c r="S77">
        <v>11.162769138134593</v>
      </c>
      <c r="T77">
        <v>0</v>
      </c>
      <c r="U77">
        <v>59.819612442576613</v>
      </c>
      <c r="V77">
        <v>7.6759271395880999</v>
      </c>
      <c r="W77">
        <v>14.253583439309919</v>
      </c>
      <c r="X77">
        <v>62.396617364864852</v>
      </c>
      <c r="Y77">
        <v>0</v>
      </c>
      <c r="Z77">
        <v>5.5162839377272714</v>
      </c>
      <c r="AA77">
        <v>11.028458100000002</v>
      </c>
      <c r="AB77">
        <v>11.332354572993244</v>
      </c>
      <c r="AC77">
        <v>12.293878692476833</v>
      </c>
      <c r="AD77">
        <v>11.593787865102197</v>
      </c>
      <c r="AE77">
        <v>20.911580307482463</v>
      </c>
      <c r="AF77">
        <v>23.698038877281952</v>
      </c>
      <c r="AG77">
        <v>9.2692485760000007</v>
      </c>
      <c r="AH77">
        <v>59.364852320591325</v>
      </c>
      <c r="AI77">
        <v>6.9160986223095042</v>
      </c>
      <c r="AJ77">
        <v>0</v>
      </c>
      <c r="AK77">
        <v>23.03009008983452</v>
      </c>
      <c r="AL77">
        <v>40.075747018416521</v>
      </c>
      <c r="AM77">
        <v>0</v>
      </c>
      <c r="AN77">
        <v>0</v>
      </c>
      <c r="AO77">
        <v>0</v>
      </c>
      <c r="AP77">
        <v>0</v>
      </c>
      <c r="AQ77">
        <v>31.165405349047617</v>
      </c>
      <c r="AR77">
        <v>14.944230167844198</v>
      </c>
      <c r="AS77">
        <v>1.991497995539697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1141.7375308718035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490.81123985624396</v>
      </c>
      <c r="L78">
        <v>9.0701277649593042</v>
      </c>
      <c r="M78">
        <v>61.416672881164651</v>
      </c>
      <c r="N78">
        <v>24.980301270745429</v>
      </c>
      <c r="O78">
        <v>70.581400340386224</v>
      </c>
      <c r="P78">
        <v>23.900656237288135</v>
      </c>
      <c r="Q78">
        <v>4.6088687735490019</v>
      </c>
      <c r="R78">
        <v>17.928201730345336</v>
      </c>
      <c r="S78">
        <v>11.162769138134593</v>
      </c>
      <c r="T78">
        <v>0</v>
      </c>
      <c r="U78">
        <v>59.819612442576613</v>
      </c>
      <c r="V78">
        <v>7.6759271395880999</v>
      </c>
      <c r="W78">
        <v>14.253583439309919</v>
      </c>
      <c r="X78">
        <v>62.396617364864852</v>
      </c>
      <c r="Y78">
        <v>0</v>
      </c>
      <c r="Z78">
        <v>5.5162839377272714</v>
      </c>
      <c r="AA78">
        <v>11.028458100000002</v>
      </c>
      <c r="AB78">
        <v>11.332354572993244</v>
      </c>
      <c r="AC78">
        <v>12.293878692476833</v>
      </c>
      <c r="AD78">
        <v>7.729192056472372</v>
      </c>
      <c r="AE78">
        <v>20.911580307482463</v>
      </c>
      <c r="AF78">
        <v>23.698038877281952</v>
      </c>
      <c r="AG78">
        <v>9.2692485760000007</v>
      </c>
      <c r="AH78">
        <v>59.364852320591325</v>
      </c>
      <c r="AI78">
        <v>6.9160986223095042</v>
      </c>
      <c r="AJ78">
        <v>0</v>
      </c>
      <c r="AK78">
        <v>23.03009008983452</v>
      </c>
      <c r="AL78">
        <v>40.075747018416521</v>
      </c>
      <c r="AM78">
        <v>0</v>
      </c>
      <c r="AN78">
        <v>0</v>
      </c>
      <c r="AO78">
        <v>0</v>
      </c>
      <c r="AP78">
        <v>0</v>
      </c>
      <c r="AQ78">
        <v>31.165405349047617</v>
      </c>
      <c r="AR78">
        <v>1.4010214821557967</v>
      </c>
      <c r="AS78">
        <v>1.991497995539697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1124.3297263774853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433.39612723719659</v>
      </c>
      <c r="L79">
        <v>9.0701277649593042</v>
      </c>
      <c r="M79">
        <v>61.416672881164651</v>
      </c>
      <c r="N79">
        <v>24.980301270745429</v>
      </c>
      <c r="O79">
        <v>70.581400340386224</v>
      </c>
      <c r="P79">
        <v>23.900656237288135</v>
      </c>
      <c r="Q79">
        <v>4.6088687735490019</v>
      </c>
      <c r="R79">
        <v>17.928201730345336</v>
      </c>
      <c r="S79">
        <v>11.162769138134593</v>
      </c>
      <c r="T79">
        <v>0</v>
      </c>
      <c r="U79">
        <v>59.819612442576613</v>
      </c>
      <c r="V79">
        <v>7.6759271395880999</v>
      </c>
      <c r="W79">
        <v>14.253583439309919</v>
      </c>
      <c r="X79">
        <v>62.396617364864852</v>
      </c>
      <c r="Y79">
        <v>0</v>
      </c>
      <c r="Z79">
        <v>5.5162839377272714</v>
      </c>
      <c r="AA79">
        <v>11.028458100000002</v>
      </c>
      <c r="AB79">
        <v>11.332354572993244</v>
      </c>
      <c r="AC79">
        <v>12.293878692476833</v>
      </c>
      <c r="AD79">
        <v>3.8556551945495845</v>
      </c>
      <c r="AE79">
        <v>20.911580307482463</v>
      </c>
      <c r="AF79">
        <v>23.698038877281952</v>
      </c>
      <c r="AG79">
        <v>9.2692485760000007</v>
      </c>
      <c r="AH79">
        <v>44.062980719999999</v>
      </c>
      <c r="AI79">
        <v>6.9160986223095042</v>
      </c>
      <c r="AJ79">
        <v>0</v>
      </c>
      <c r="AK79">
        <v>23.03009008983452</v>
      </c>
      <c r="AL79">
        <v>40.075747018416521</v>
      </c>
      <c r="AM79">
        <v>0</v>
      </c>
      <c r="AN79">
        <v>0</v>
      </c>
      <c r="AO79">
        <v>0</v>
      </c>
      <c r="AP79">
        <v>0</v>
      </c>
      <c r="AQ79">
        <v>31.165405349047617</v>
      </c>
      <c r="AR79">
        <v>1.120817361413043</v>
      </c>
      <c r="AS79">
        <v>1.991497995539697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1047.4590011751809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404.50435341157453</v>
      </c>
      <c r="L80">
        <v>9.0701277649593042</v>
      </c>
      <c r="M80">
        <v>61.416672881164651</v>
      </c>
      <c r="N80">
        <v>24.980301270745429</v>
      </c>
      <c r="O80">
        <v>70.581400340386224</v>
      </c>
      <c r="P80">
        <v>23.900656237288135</v>
      </c>
      <c r="Q80">
        <v>4.6088687735490019</v>
      </c>
      <c r="R80">
        <v>17.928201730345336</v>
      </c>
      <c r="S80">
        <v>11.162769138134593</v>
      </c>
      <c r="T80">
        <v>0</v>
      </c>
      <c r="U80">
        <v>59.819612442576613</v>
      </c>
      <c r="V80">
        <v>7.6759271395880999</v>
      </c>
      <c r="W80">
        <v>14.253583439309919</v>
      </c>
      <c r="X80">
        <v>62.396617364864852</v>
      </c>
      <c r="Y80">
        <v>0</v>
      </c>
      <c r="Z80">
        <v>2.7581417492727263</v>
      </c>
      <c r="AA80">
        <v>5.9433364974683558</v>
      </c>
      <c r="AB80">
        <v>11.140663081320328</v>
      </c>
      <c r="AC80">
        <v>0.53866203204020724</v>
      </c>
      <c r="AD80">
        <v>3.8556551945495845</v>
      </c>
      <c r="AE80">
        <v>13.941053684723306</v>
      </c>
      <c r="AF80">
        <v>11.849019438640976</v>
      </c>
      <c r="AG80">
        <v>9.2692485760000007</v>
      </c>
      <c r="AH80">
        <v>32.045804159999996</v>
      </c>
      <c r="AI80">
        <v>1.6154076739198739</v>
      </c>
      <c r="AJ80">
        <v>0</v>
      </c>
      <c r="AK80">
        <v>23.03009008983452</v>
      </c>
      <c r="AL80">
        <v>40.075747018416521</v>
      </c>
      <c r="AM80">
        <v>0</v>
      </c>
      <c r="AN80">
        <v>0</v>
      </c>
      <c r="AO80">
        <v>0</v>
      </c>
      <c r="AP80">
        <v>0</v>
      </c>
      <c r="AQ80">
        <v>31.165405349047617</v>
      </c>
      <c r="AR80">
        <v>1.120817361413043</v>
      </c>
      <c r="AS80">
        <v>1.991497995539697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962.63964183667349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404.50231608259975</v>
      </c>
      <c r="L81">
        <v>9.0701277649593042</v>
      </c>
      <c r="M81">
        <v>61.416672881164651</v>
      </c>
      <c r="N81">
        <v>24.980301270745429</v>
      </c>
      <c r="O81">
        <v>70.581400340386224</v>
      </c>
      <c r="P81">
        <v>23.900656237288135</v>
      </c>
      <c r="Q81">
        <v>4.6088687735490019</v>
      </c>
      <c r="R81">
        <v>17.928201730345336</v>
      </c>
      <c r="S81">
        <v>11.162769138134593</v>
      </c>
      <c r="T81">
        <v>0</v>
      </c>
      <c r="U81">
        <v>59.819612442576613</v>
      </c>
      <c r="V81">
        <v>7.6759271395880999</v>
      </c>
      <c r="W81">
        <v>14.253583439309919</v>
      </c>
      <c r="X81">
        <v>62.396617364864852</v>
      </c>
      <c r="Y81">
        <v>0</v>
      </c>
      <c r="Z81">
        <v>2.7581417492727263</v>
      </c>
      <c r="AA81">
        <v>2.6735656000000008</v>
      </c>
      <c r="AB81">
        <v>11.140663081320328</v>
      </c>
      <c r="AC81">
        <v>0</v>
      </c>
      <c r="AD81">
        <v>0</v>
      </c>
      <c r="AE81">
        <v>13.941053684723306</v>
      </c>
      <c r="AF81">
        <v>5.9245093727180542</v>
      </c>
      <c r="AG81">
        <v>9.4118529868000014</v>
      </c>
      <c r="AH81">
        <v>24.034353119999995</v>
      </c>
      <c r="AI81">
        <v>0</v>
      </c>
      <c r="AJ81">
        <v>0</v>
      </c>
      <c r="AK81">
        <v>23.03009008983452</v>
      </c>
      <c r="AL81">
        <v>5.0094681907917371</v>
      </c>
      <c r="AM81">
        <v>0</v>
      </c>
      <c r="AN81">
        <v>0</v>
      </c>
      <c r="AO81">
        <v>0</v>
      </c>
      <c r="AP81">
        <v>2.8717519697597345</v>
      </c>
      <c r="AQ81">
        <v>31.165405349047617</v>
      </c>
      <c r="AR81">
        <v>1.120817361413043</v>
      </c>
      <c r="AS81">
        <v>1.991497995539697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907.37022515673266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404.50158707631567</v>
      </c>
      <c r="L82">
        <v>9.070169243079647</v>
      </c>
      <c r="M82">
        <v>61.416672881164651</v>
      </c>
      <c r="N82">
        <v>24.980301270745429</v>
      </c>
      <c r="O82">
        <v>70.581400340386224</v>
      </c>
      <c r="P82">
        <v>23.900656237288135</v>
      </c>
      <c r="Q82">
        <v>4.6088687735490019</v>
      </c>
      <c r="R82">
        <v>17.928201730345336</v>
      </c>
      <c r="S82">
        <v>11.162769138134593</v>
      </c>
      <c r="T82">
        <v>0</v>
      </c>
      <c r="U82">
        <v>59.819612442576613</v>
      </c>
      <c r="V82">
        <v>7.6759271395880999</v>
      </c>
      <c r="W82">
        <v>14.253583439309919</v>
      </c>
      <c r="X82">
        <v>62.396617364864852</v>
      </c>
      <c r="Y82">
        <v>0</v>
      </c>
      <c r="Z82">
        <v>2.7581417492727263</v>
      </c>
      <c r="AA82">
        <v>0</v>
      </c>
      <c r="AB82">
        <v>11.140663081320328</v>
      </c>
      <c r="AC82">
        <v>0</v>
      </c>
      <c r="AD82">
        <v>0</v>
      </c>
      <c r="AE82">
        <v>13.941053684723306</v>
      </c>
      <c r="AF82">
        <v>5.9245093727180542</v>
      </c>
      <c r="AG82">
        <v>9.4118529868000014</v>
      </c>
      <c r="AH82">
        <v>16.022902079999998</v>
      </c>
      <c r="AI82">
        <v>0</v>
      </c>
      <c r="AJ82">
        <v>0</v>
      </c>
      <c r="AK82">
        <v>23.03009008983452</v>
      </c>
      <c r="AL82">
        <v>1.0018939365748707</v>
      </c>
      <c r="AM82">
        <v>0</v>
      </c>
      <c r="AN82">
        <v>0</v>
      </c>
      <c r="AO82">
        <v>0</v>
      </c>
      <c r="AP82">
        <v>2.8717519697597345</v>
      </c>
      <c r="AQ82">
        <v>31.165405349047617</v>
      </c>
      <c r="AR82">
        <v>1.120817361413043</v>
      </c>
      <c r="AS82">
        <v>1.991497995539697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892.6769467343521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385.23518678212918</v>
      </c>
      <c r="L83">
        <v>9.0699945177580101</v>
      </c>
      <c r="M83">
        <v>61.416672881164651</v>
      </c>
      <c r="N83">
        <v>24.980301270745429</v>
      </c>
      <c r="O83">
        <v>70.581400340386224</v>
      </c>
      <c r="P83">
        <v>23.900656237288135</v>
      </c>
      <c r="Q83">
        <v>4.6114622959401705</v>
      </c>
      <c r="R83">
        <v>17.928201730345336</v>
      </c>
      <c r="S83">
        <v>11.165376121416529</v>
      </c>
      <c r="T83">
        <v>0</v>
      </c>
      <c r="U83">
        <v>59.819612442576613</v>
      </c>
      <c r="V83">
        <v>7.6759271395880999</v>
      </c>
      <c r="W83">
        <v>14.253583439309919</v>
      </c>
      <c r="X83">
        <v>62.396617364864852</v>
      </c>
      <c r="Y83">
        <v>0</v>
      </c>
      <c r="Z83">
        <v>2.7581417492727263</v>
      </c>
      <c r="AA83">
        <v>0</v>
      </c>
      <c r="AB83">
        <v>5.5703317602400588</v>
      </c>
      <c r="AC83">
        <v>0</v>
      </c>
      <c r="AD83">
        <v>0</v>
      </c>
      <c r="AE83">
        <v>13.941053684723306</v>
      </c>
      <c r="AF83">
        <v>5.9245093727180542</v>
      </c>
      <c r="AG83">
        <v>9.5544567044000015</v>
      </c>
      <c r="AH83">
        <v>8.011451039999999</v>
      </c>
      <c r="AI83">
        <v>0</v>
      </c>
      <c r="AJ83">
        <v>0</v>
      </c>
      <c r="AK83">
        <v>23.03009008983452</v>
      </c>
      <c r="AL83">
        <v>1.0018939365748707</v>
      </c>
      <c r="AM83">
        <v>0</v>
      </c>
      <c r="AN83">
        <v>0</v>
      </c>
      <c r="AO83">
        <v>0</v>
      </c>
      <c r="AP83">
        <v>2.8717519697597345</v>
      </c>
      <c r="AQ83">
        <v>31.165405349047617</v>
      </c>
      <c r="AR83">
        <v>1.120817361413043</v>
      </c>
      <c r="AS83">
        <v>1.991497995539697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859.97639357703679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385.23518678212918</v>
      </c>
      <c r="L84">
        <v>9.0699360094846835</v>
      </c>
      <c r="M84">
        <v>61.416672881164651</v>
      </c>
      <c r="N84">
        <v>24.980301270745429</v>
      </c>
      <c r="O84">
        <v>70.581400340386224</v>
      </c>
      <c r="P84">
        <v>23.900656237288135</v>
      </c>
      <c r="Q84">
        <v>4.6114622959401705</v>
      </c>
      <c r="R84">
        <v>17.928201730345336</v>
      </c>
      <c r="S84">
        <v>11.165376121416529</v>
      </c>
      <c r="T84">
        <v>0</v>
      </c>
      <c r="U84">
        <v>59.819612442576613</v>
      </c>
      <c r="V84">
        <v>7.6759271395880999</v>
      </c>
      <c r="W84">
        <v>14.253583439309919</v>
      </c>
      <c r="X84">
        <v>62.396617364864852</v>
      </c>
      <c r="Y84">
        <v>0</v>
      </c>
      <c r="Z84">
        <v>0</v>
      </c>
      <c r="AA84">
        <v>0</v>
      </c>
      <c r="AB84">
        <v>5.5703317602400588</v>
      </c>
      <c r="AC84">
        <v>0</v>
      </c>
      <c r="AD84">
        <v>0</v>
      </c>
      <c r="AE84">
        <v>13.941053684723306</v>
      </c>
      <c r="AF84">
        <v>5.9245093727180542</v>
      </c>
      <c r="AG84">
        <v>9.5544567044000015</v>
      </c>
      <c r="AH84">
        <v>0</v>
      </c>
      <c r="AI84">
        <v>0</v>
      </c>
      <c r="AJ84">
        <v>0</v>
      </c>
      <c r="AK84">
        <v>23.03009008983452</v>
      </c>
      <c r="AL84">
        <v>1.0018939365748707</v>
      </c>
      <c r="AM84">
        <v>0</v>
      </c>
      <c r="AN84">
        <v>0</v>
      </c>
      <c r="AO84">
        <v>0</v>
      </c>
      <c r="AP84">
        <v>2.8717519697597345</v>
      </c>
      <c r="AQ84">
        <v>31.165405349047617</v>
      </c>
      <c r="AR84">
        <v>1.120817361413043</v>
      </c>
      <c r="AS84">
        <v>1.991497995539697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849.20674227949075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385.23518678212918</v>
      </c>
      <c r="L85">
        <v>9.0699505454195322</v>
      </c>
      <c r="M85">
        <v>61.416672881164651</v>
      </c>
      <c r="N85">
        <v>24.980301270745429</v>
      </c>
      <c r="O85">
        <v>70.581400340386224</v>
      </c>
      <c r="P85">
        <v>23.900656237288135</v>
      </c>
      <c r="Q85">
        <v>4.6114622959401705</v>
      </c>
      <c r="R85">
        <v>17.928201730345336</v>
      </c>
      <c r="S85">
        <v>11.165376121416529</v>
      </c>
      <c r="T85">
        <v>0</v>
      </c>
      <c r="U85">
        <v>59.819612442576613</v>
      </c>
      <c r="V85">
        <v>7.6759271395880999</v>
      </c>
      <c r="W85">
        <v>14.253583439309919</v>
      </c>
      <c r="X85">
        <v>62.396617364864852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13.941053684723306</v>
      </c>
      <c r="AF85">
        <v>5.9245093727180542</v>
      </c>
      <c r="AG85">
        <v>9.6970604219999998</v>
      </c>
      <c r="AH85">
        <v>0</v>
      </c>
      <c r="AI85">
        <v>0</v>
      </c>
      <c r="AJ85">
        <v>0</v>
      </c>
      <c r="AK85">
        <v>23.03009008983452</v>
      </c>
      <c r="AL85">
        <v>1.0018939365748707</v>
      </c>
      <c r="AM85">
        <v>0</v>
      </c>
      <c r="AN85">
        <v>0</v>
      </c>
      <c r="AO85">
        <v>0</v>
      </c>
      <c r="AP85">
        <v>0.10836789942004969</v>
      </c>
      <c r="AQ85">
        <v>31.165405349047617</v>
      </c>
      <c r="AR85">
        <v>0.5604086807065215</v>
      </c>
      <c r="AS85">
        <v>1.991497995539697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840.45523602173932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385.23518678212918</v>
      </c>
      <c r="L86">
        <v>9.069976825782156</v>
      </c>
      <c r="M86">
        <v>61.416672881164651</v>
      </c>
      <c r="N86">
        <v>24.980301270745429</v>
      </c>
      <c r="O86">
        <v>70.581400340386224</v>
      </c>
      <c r="P86">
        <v>23.900656237288135</v>
      </c>
      <c r="Q86">
        <v>4.6114622959401705</v>
      </c>
      <c r="R86">
        <v>17.929019801206955</v>
      </c>
      <c r="S86">
        <v>11.165376121416529</v>
      </c>
      <c r="T86">
        <v>0</v>
      </c>
      <c r="U86">
        <v>59.819612442576613</v>
      </c>
      <c r="V86">
        <v>7.6728360085409246</v>
      </c>
      <c r="W86">
        <v>14.253583439309919</v>
      </c>
      <c r="X86">
        <v>62.396617364864852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13.941053684723306</v>
      </c>
      <c r="AF86">
        <v>5.9245093727180542</v>
      </c>
      <c r="AG86">
        <v>9.6970604219999998</v>
      </c>
      <c r="AH86">
        <v>0</v>
      </c>
      <c r="AI86">
        <v>0</v>
      </c>
      <c r="AJ86">
        <v>0</v>
      </c>
      <c r="AK86">
        <v>23.03009008983452</v>
      </c>
      <c r="AL86">
        <v>1.0018939365748707</v>
      </c>
      <c r="AM86">
        <v>0</v>
      </c>
      <c r="AN86">
        <v>0</v>
      </c>
      <c r="AO86">
        <v>0</v>
      </c>
      <c r="AP86">
        <v>0.10836789942004969</v>
      </c>
      <c r="AQ86">
        <v>31.165405349047617</v>
      </c>
      <c r="AR86">
        <v>0.5604086807065215</v>
      </c>
      <c r="AS86">
        <v>1.991497995539697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840.45298924191638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385.23518678212918</v>
      </c>
      <c r="L87">
        <v>9.069976825782156</v>
      </c>
      <c r="M87">
        <v>61.416672881164651</v>
      </c>
      <c r="N87">
        <v>24.980301270745429</v>
      </c>
      <c r="O87">
        <v>70.581400340386224</v>
      </c>
      <c r="P87">
        <v>23.900656237288135</v>
      </c>
      <c r="Q87">
        <v>4.6114622959401705</v>
      </c>
      <c r="R87">
        <v>17.929019801206955</v>
      </c>
      <c r="S87">
        <v>11.165376121416529</v>
      </c>
      <c r="T87">
        <v>0</v>
      </c>
      <c r="U87">
        <v>59.819612442576613</v>
      </c>
      <c r="V87">
        <v>7.6728360085409246</v>
      </c>
      <c r="W87">
        <v>14.253583439309919</v>
      </c>
      <c r="X87">
        <v>62.396617364864852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13.941053684723306</v>
      </c>
      <c r="AF87">
        <v>5.9245093727180542</v>
      </c>
      <c r="AG87">
        <v>9.8396641396000017</v>
      </c>
      <c r="AH87">
        <v>0</v>
      </c>
      <c r="AI87">
        <v>0</v>
      </c>
      <c r="AJ87">
        <v>0</v>
      </c>
      <c r="AK87">
        <v>23.03009008983452</v>
      </c>
      <c r="AL87">
        <v>1.0018939365748707</v>
      </c>
      <c r="AM87">
        <v>0</v>
      </c>
      <c r="AN87">
        <v>0</v>
      </c>
      <c r="AO87">
        <v>0</v>
      </c>
      <c r="AP87">
        <v>0.10836789942004969</v>
      </c>
      <c r="AQ87">
        <v>31.165405349047617</v>
      </c>
      <c r="AR87">
        <v>0.5604086807065215</v>
      </c>
      <c r="AS87">
        <v>1.991497995539697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840.59559295951635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385.23518678212918</v>
      </c>
      <c r="L88">
        <v>9.069976825782156</v>
      </c>
      <c r="M88">
        <v>61.416672881164651</v>
      </c>
      <c r="N88">
        <v>24.980301270745429</v>
      </c>
      <c r="O88">
        <v>70.581400340386224</v>
      </c>
      <c r="P88">
        <v>23.900656237288135</v>
      </c>
      <c r="Q88">
        <v>4.6114622959401705</v>
      </c>
      <c r="R88">
        <v>17.929019801206955</v>
      </c>
      <c r="S88">
        <v>11.165376121416529</v>
      </c>
      <c r="T88">
        <v>0</v>
      </c>
      <c r="U88">
        <v>59.819612442576613</v>
      </c>
      <c r="V88">
        <v>7.9688003762935091</v>
      </c>
      <c r="W88">
        <v>14.253583439309919</v>
      </c>
      <c r="X88">
        <v>62.396617364864852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13.941053684723306</v>
      </c>
      <c r="AF88">
        <v>5.9245093727180542</v>
      </c>
      <c r="AG88">
        <v>9.8396641396000017</v>
      </c>
      <c r="AH88">
        <v>0</v>
      </c>
      <c r="AI88">
        <v>0</v>
      </c>
      <c r="AJ88">
        <v>0</v>
      </c>
      <c r="AK88">
        <v>23.03009008983452</v>
      </c>
      <c r="AL88">
        <v>1.0018939365748707</v>
      </c>
      <c r="AM88">
        <v>0</v>
      </c>
      <c r="AN88">
        <v>0</v>
      </c>
      <c r="AO88">
        <v>0</v>
      </c>
      <c r="AP88">
        <v>0.10836789942004969</v>
      </c>
      <c r="AQ88">
        <v>31.165405349047617</v>
      </c>
      <c r="AR88">
        <v>0.5604086807065215</v>
      </c>
      <c r="AS88">
        <v>1.991497995539697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840.89155732726897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452.65250732074344</v>
      </c>
      <c r="L89">
        <v>9.069976825782156</v>
      </c>
      <c r="M89">
        <v>61.416672881164651</v>
      </c>
      <c r="N89">
        <v>24.980301270745429</v>
      </c>
      <c r="O89">
        <v>70.581400340386224</v>
      </c>
      <c r="P89">
        <v>23.900656237288135</v>
      </c>
      <c r="Q89">
        <v>4.6114622959401705</v>
      </c>
      <c r="R89">
        <v>17.929019801206955</v>
      </c>
      <c r="S89">
        <v>11.165376121416529</v>
      </c>
      <c r="T89">
        <v>0</v>
      </c>
      <c r="U89">
        <v>59.819612442576613</v>
      </c>
      <c r="V89">
        <v>7.6694519145833331</v>
      </c>
      <c r="W89">
        <v>14.245485454702033</v>
      </c>
      <c r="X89">
        <v>62.396617364864852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13.941053684723306</v>
      </c>
      <c r="AF89">
        <v>5.9245093727180542</v>
      </c>
      <c r="AG89">
        <v>9.9822678572000001</v>
      </c>
      <c r="AH89">
        <v>0</v>
      </c>
      <c r="AI89">
        <v>0</v>
      </c>
      <c r="AJ89">
        <v>0</v>
      </c>
      <c r="AK89">
        <v>23.03009008983452</v>
      </c>
      <c r="AL89">
        <v>1.0018939365748707</v>
      </c>
      <c r="AM89">
        <v>0</v>
      </c>
      <c r="AN89">
        <v>0</v>
      </c>
      <c r="AO89">
        <v>0</v>
      </c>
      <c r="AP89">
        <v>0.10836789942004969</v>
      </c>
      <c r="AQ89">
        <v>31.165405349047617</v>
      </c>
      <c r="AR89">
        <v>0.46700701431159403</v>
      </c>
      <c r="AS89">
        <v>1.991497995539697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908.05063347077021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490.80518139816428</v>
      </c>
      <c r="L90">
        <v>9.069976825782156</v>
      </c>
      <c r="M90">
        <v>61.416672881164651</v>
      </c>
      <c r="N90">
        <v>24.980301270745429</v>
      </c>
      <c r="O90">
        <v>70.581400340386224</v>
      </c>
      <c r="P90">
        <v>23.900656237288135</v>
      </c>
      <c r="Q90">
        <v>4.6114622959401705</v>
      </c>
      <c r="R90">
        <v>17.929019801206955</v>
      </c>
      <c r="S90">
        <v>11.165376121416529</v>
      </c>
      <c r="T90">
        <v>0</v>
      </c>
      <c r="U90">
        <v>59.819612442576613</v>
      </c>
      <c r="V90">
        <v>7.6694519145833331</v>
      </c>
      <c r="W90">
        <v>14.245485454702033</v>
      </c>
      <c r="X90">
        <v>62.396617364864852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13.941053684723306</v>
      </c>
      <c r="AF90">
        <v>5.9245093727180542</v>
      </c>
      <c r="AG90">
        <v>9.9822678572000001</v>
      </c>
      <c r="AH90">
        <v>0</v>
      </c>
      <c r="AI90">
        <v>0</v>
      </c>
      <c r="AJ90">
        <v>0</v>
      </c>
      <c r="AK90">
        <v>23.03009008983452</v>
      </c>
      <c r="AL90">
        <v>1.0018939365748707</v>
      </c>
      <c r="AM90">
        <v>0</v>
      </c>
      <c r="AN90">
        <v>0</v>
      </c>
      <c r="AO90">
        <v>0</v>
      </c>
      <c r="AP90">
        <v>0.10836789942004969</v>
      </c>
      <c r="AQ90">
        <v>20.776936899365079</v>
      </c>
      <c r="AR90">
        <v>0.46700701431159403</v>
      </c>
      <c r="AS90">
        <v>1.991497995539697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935.81483909850851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490.80518139816428</v>
      </c>
      <c r="L91">
        <v>9.069976825782156</v>
      </c>
      <c r="M91">
        <v>61.416672881164651</v>
      </c>
      <c r="N91">
        <v>24.980301270745429</v>
      </c>
      <c r="O91">
        <v>70.581400340386224</v>
      </c>
      <c r="P91">
        <v>23.900656237288135</v>
      </c>
      <c r="Q91">
        <v>4.6114622959401705</v>
      </c>
      <c r="R91">
        <v>17.929019801206955</v>
      </c>
      <c r="S91">
        <v>11.165376121416529</v>
      </c>
      <c r="T91">
        <v>0</v>
      </c>
      <c r="U91">
        <v>59.819612442576613</v>
      </c>
      <c r="V91">
        <v>7.6694519145833331</v>
      </c>
      <c r="W91">
        <v>14.320396242591315</v>
      </c>
      <c r="X91">
        <v>62.396617364864852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13.941053684723306</v>
      </c>
      <c r="AF91">
        <v>5.9245093727180542</v>
      </c>
      <c r="AG91">
        <v>10.1248715748</v>
      </c>
      <c r="AH91">
        <v>0</v>
      </c>
      <c r="AI91">
        <v>0</v>
      </c>
      <c r="AJ91">
        <v>0</v>
      </c>
      <c r="AK91">
        <v>23.03009008983452</v>
      </c>
      <c r="AL91">
        <v>1.0018939365748707</v>
      </c>
      <c r="AM91">
        <v>0</v>
      </c>
      <c r="AN91">
        <v>0</v>
      </c>
      <c r="AO91">
        <v>0</v>
      </c>
      <c r="AP91">
        <v>0.10836789942004969</v>
      </c>
      <c r="AQ91">
        <v>20.776936899365079</v>
      </c>
      <c r="AR91">
        <v>0.46700701431159403</v>
      </c>
      <c r="AS91">
        <v>1.991497995539697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936.03235360399776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490.80518139816428</v>
      </c>
      <c r="L92">
        <v>9.069976825782156</v>
      </c>
      <c r="M92">
        <v>61.416672881164651</v>
      </c>
      <c r="N92">
        <v>24.980301270745429</v>
      </c>
      <c r="O92">
        <v>70.581400340386224</v>
      </c>
      <c r="P92">
        <v>23.900656237288135</v>
      </c>
      <c r="Q92">
        <v>4.6114622959401705</v>
      </c>
      <c r="R92">
        <v>17.929019801206955</v>
      </c>
      <c r="S92">
        <v>11.165376121416529</v>
      </c>
      <c r="T92">
        <v>0</v>
      </c>
      <c r="U92">
        <v>59.819612442576613</v>
      </c>
      <c r="V92">
        <v>7.6694519145833331</v>
      </c>
      <c r="W92">
        <v>14.320396242591315</v>
      </c>
      <c r="X92">
        <v>62.396617364864852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13.941053684723306</v>
      </c>
      <c r="AF92">
        <v>5.9245093727180542</v>
      </c>
      <c r="AG92">
        <v>10.1248715748</v>
      </c>
      <c r="AH92">
        <v>0</v>
      </c>
      <c r="AI92">
        <v>0</v>
      </c>
      <c r="AJ92">
        <v>0</v>
      </c>
      <c r="AK92">
        <v>23.03009008983452</v>
      </c>
      <c r="AL92">
        <v>1.0018939365748707</v>
      </c>
      <c r="AM92">
        <v>0</v>
      </c>
      <c r="AN92">
        <v>0</v>
      </c>
      <c r="AO92">
        <v>0</v>
      </c>
      <c r="AP92">
        <v>0.10836789942004969</v>
      </c>
      <c r="AQ92">
        <v>20.776936899365079</v>
      </c>
      <c r="AR92">
        <v>0.46700701431159403</v>
      </c>
      <c r="AS92">
        <v>1.991497995539697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936.03235360399776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490.80518139816428</v>
      </c>
      <c r="L93">
        <v>9.069976825782156</v>
      </c>
      <c r="M93">
        <v>61.416672881164651</v>
      </c>
      <c r="N93">
        <v>24.980301270745429</v>
      </c>
      <c r="O93">
        <v>70.581400340386224</v>
      </c>
      <c r="P93">
        <v>23.900656237288135</v>
      </c>
      <c r="Q93">
        <v>4.6114622959401705</v>
      </c>
      <c r="R93">
        <v>17.929019801206955</v>
      </c>
      <c r="S93">
        <v>11.165376121416529</v>
      </c>
      <c r="T93">
        <v>0</v>
      </c>
      <c r="U93">
        <v>59.819612442576613</v>
      </c>
      <c r="V93">
        <v>7.6694519145833331</v>
      </c>
      <c r="W93">
        <v>15.283095237811684</v>
      </c>
      <c r="X93">
        <v>64.790512489103165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13.941053684723306</v>
      </c>
      <c r="AF93">
        <v>5.9245093727180542</v>
      </c>
      <c r="AG93">
        <v>10.267475985600001</v>
      </c>
      <c r="AH93">
        <v>0</v>
      </c>
      <c r="AI93">
        <v>0</v>
      </c>
      <c r="AJ93">
        <v>0</v>
      </c>
      <c r="AK93">
        <v>23.03009008983452</v>
      </c>
      <c r="AL93">
        <v>1.0018939365748707</v>
      </c>
      <c r="AM93">
        <v>0</v>
      </c>
      <c r="AN93">
        <v>0</v>
      </c>
      <c r="AO93">
        <v>0</v>
      </c>
      <c r="AP93">
        <v>0.10836789942004969</v>
      </c>
      <c r="AQ93">
        <v>20.776936899365079</v>
      </c>
      <c r="AR93">
        <v>0.46700701431159403</v>
      </c>
      <c r="AS93">
        <v>1.991497995539697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939.53155213425657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490.80518139816428</v>
      </c>
      <c r="L94">
        <v>9.069976825782156</v>
      </c>
      <c r="M94">
        <v>61.416672881164651</v>
      </c>
      <c r="N94">
        <v>24.980301270745429</v>
      </c>
      <c r="O94">
        <v>70.581400340386224</v>
      </c>
      <c r="P94">
        <v>23.900656237288135</v>
      </c>
      <c r="Q94">
        <v>4.6114622959401705</v>
      </c>
      <c r="R94">
        <v>17.929019801206955</v>
      </c>
      <c r="S94">
        <v>11.165376121416529</v>
      </c>
      <c r="T94">
        <v>0</v>
      </c>
      <c r="U94">
        <v>59.819612442576613</v>
      </c>
      <c r="V94">
        <v>7.6694519145833331</v>
      </c>
      <c r="W94">
        <v>14.490312704212021</v>
      </c>
      <c r="X94">
        <v>62.396376026936018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13.941053684723306</v>
      </c>
      <c r="AF94">
        <v>5.9245093727180542</v>
      </c>
      <c r="AG94">
        <v>10.267475985600001</v>
      </c>
      <c r="AH94">
        <v>0</v>
      </c>
      <c r="AI94">
        <v>0</v>
      </c>
      <c r="AJ94">
        <v>0</v>
      </c>
      <c r="AK94">
        <v>23.03009008983452</v>
      </c>
      <c r="AL94">
        <v>1.0018939365748707</v>
      </c>
      <c r="AM94">
        <v>0</v>
      </c>
      <c r="AN94">
        <v>0</v>
      </c>
      <c r="AO94">
        <v>0</v>
      </c>
      <c r="AP94">
        <v>0.10836789942004969</v>
      </c>
      <c r="AQ94">
        <v>12.533455668730159</v>
      </c>
      <c r="AR94">
        <v>0.46700701431159403</v>
      </c>
      <c r="AS94">
        <v>1.991497995539697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928.10115190785473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471.91417488473411</v>
      </c>
      <c r="L95">
        <v>9.069976825782156</v>
      </c>
      <c r="M95">
        <v>61.416672881164651</v>
      </c>
      <c r="N95">
        <v>24.980301270745429</v>
      </c>
      <c r="O95">
        <v>70.581400340386224</v>
      </c>
      <c r="P95">
        <v>23.900656237288135</v>
      </c>
      <c r="Q95">
        <v>4.6114622959401705</v>
      </c>
      <c r="R95">
        <v>17.929019801206955</v>
      </c>
      <c r="S95">
        <v>11.165376121416529</v>
      </c>
      <c r="T95">
        <v>0</v>
      </c>
      <c r="U95">
        <v>59.819612442576613</v>
      </c>
      <c r="V95">
        <v>7.6694519145833331</v>
      </c>
      <c r="W95">
        <v>14.714455489520262</v>
      </c>
      <c r="X95">
        <v>62.394612954264524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13.941053684723306</v>
      </c>
      <c r="AF95">
        <v>5.9245093727180542</v>
      </c>
      <c r="AG95">
        <v>10.410079703200001</v>
      </c>
      <c r="AH95">
        <v>0</v>
      </c>
      <c r="AI95">
        <v>0</v>
      </c>
      <c r="AJ95">
        <v>0</v>
      </c>
      <c r="AK95">
        <v>23.03009008983452</v>
      </c>
      <c r="AL95">
        <v>1.0018939365748707</v>
      </c>
      <c r="AM95">
        <v>0</v>
      </c>
      <c r="AN95">
        <v>0</v>
      </c>
      <c r="AO95">
        <v>0</v>
      </c>
      <c r="AP95">
        <v>0.10836789942004969</v>
      </c>
      <c r="AQ95">
        <v>10.38846844968254</v>
      </c>
      <c r="AR95">
        <v>0.46700701431159403</v>
      </c>
      <c r="AS95">
        <v>1.991497995539697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907.43014160561393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452.65250732074344</v>
      </c>
      <c r="L96">
        <v>9.069976825782156</v>
      </c>
      <c r="M96">
        <v>61.416672881164651</v>
      </c>
      <c r="N96">
        <v>24.980301270745429</v>
      </c>
      <c r="O96">
        <v>70.581400340386224</v>
      </c>
      <c r="P96">
        <v>23.900656237288135</v>
      </c>
      <c r="Q96">
        <v>4.6114622959401705</v>
      </c>
      <c r="R96">
        <v>17.929019801206955</v>
      </c>
      <c r="S96">
        <v>11.165376121416529</v>
      </c>
      <c r="T96">
        <v>0</v>
      </c>
      <c r="U96">
        <v>59.819612442576613</v>
      </c>
      <c r="V96">
        <v>7.6694519145833331</v>
      </c>
      <c r="W96">
        <v>14.714455489520262</v>
      </c>
      <c r="X96">
        <v>62.394612954264524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13.941053684723306</v>
      </c>
      <c r="AF96">
        <v>5.9245093727180542</v>
      </c>
      <c r="AG96">
        <v>10.410079703200001</v>
      </c>
      <c r="AH96">
        <v>0</v>
      </c>
      <c r="AI96">
        <v>0</v>
      </c>
      <c r="AJ96">
        <v>0</v>
      </c>
      <c r="AK96">
        <v>23.03009008983452</v>
      </c>
      <c r="AL96">
        <v>1.0018939365748707</v>
      </c>
      <c r="AM96">
        <v>0</v>
      </c>
      <c r="AN96">
        <v>0</v>
      </c>
      <c r="AO96">
        <v>0</v>
      </c>
      <c r="AP96">
        <v>0.10836789942004969</v>
      </c>
      <c r="AQ96">
        <v>0</v>
      </c>
      <c r="AR96">
        <v>0.46700701431159403</v>
      </c>
      <c r="AS96">
        <v>1.991497995539697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877.78000559194049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385.23518678212918</v>
      </c>
      <c r="L97">
        <v>9.069976825782156</v>
      </c>
      <c r="M97">
        <v>61.416672881164651</v>
      </c>
      <c r="N97">
        <v>24.980301270745429</v>
      </c>
      <c r="O97">
        <v>70.581400340386224</v>
      </c>
      <c r="P97">
        <v>23.900656237288135</v>
      </c>
      <c r="Q97">
        <v>4.6114622959401705</v>
      </c>
      <c r="R97">
        <v>17.929019801206955</v>
      </c>
      <c r="S97">
        <v>11.165376121416529</v>
      </c>
      <c r="T97">
        <v>0</v>
      </c>
      <c r="U97">
        <v>59.819612442576613</v>
      </c>
      <c r="V97">
        <v>7.6694519145833331</v>
      </c>
      <c r="W97">
        <v>14.714455489520262</v>
      </c>
      <c r="X97">
        <v>62.394612954264524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6.9705266227591585</v>
      </c>
      <c r="AF97">
        <v>5.9245093727180542</v>
      </c>
      <c r="AG97">
        <v>10.552683420800001</v>
      </c>
      <c r="AH97">
        <v>0</v>
      </c>
      <c r="AI97">
        <v>0</v>
      </c>
      <c r="AJ97">
        <v>0</v>
      </c>
      <c r="AK97">
        <v>23.03009008983452</v>
      </c>
      <c r="AL97">
        <v>1.0018939365748707</v>
      </c>
      <c r="AM97">
        <v>0</v>
      </c>
      <c r="AN97">
        <v>0</v>
      </c>
      <c r="AO97">
        <v>0</v>
      </c>
      <c r="AP97">
        <v>0.10836789942004969</v>
      </c>
      <c r="AQ97">
        <v>0</v>
      </c>
      <c r="AR97">
        <v>1.8680289356884052</v>
      </c>
      <c r="AS97">
        <v>1.991497995539697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804.93578363033885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317.81974767772988</v>
      </c>
      <c r="L98">
        <v>9.069976825782156</v>
      </c>
      <c r="M98">
        <v>61.416672881164651</v>
      </c>
      <c r="N98">
        <v>24.980301270745429</v>
      </c>
      <c r="O98">
        <v>70.581400340386224</v>
      </c>
      <c r="P98">
        <v>23.900656237288135</v>
      </c>
      <c r="Q98">
        <v>4.6114622959401705</v>
      </c>
      <c r="R98">
        <v>17.929019801206955</v>
      </c>
      <c r="S98">
        <v>11.165376121416529</v>
      </c>
      <c r="T98">
        <v>0</v>
      </c>
      <c r="U98">
        <v>59.819612442576613</v>
      </c>
      <c r="V98">
        <v>7.6694519145833331</v>
      </c>
      <c r="W98">
        <v>14.714455489520262</v>
      </c>
      <c r="X98">
        <v>62.394612954264524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5.9245093727180542</v>
      </c>
      <c r="AG98">
        <v>10.552683420800001</v>
      </c>
      <c r="AH98">
        <v>0</v>
      </c>
      <c r="AI98">
        <v>0</v>
      </c>
      <c r="AJ98">
        <v>0</v>
      </c>
      <c r="AK98">
        <v>23.03009008983452</v>
      </c>
      <c r="AL98">
        <v>1.0018939365748707</v>
      </c>
      <c r="AM98">
        <v>0</v>
      </c>
      <c r="AN98">
        <v>0</v>
      </c>
      <c r="AO98">
        <v>0</v>
      </c>
      <c r="AP98">
        <v>0.10836789942004969</v>
      </c>
      <c r="AQ98">
        <v>0</v>
      </c>
      <c r="AR98">
        <v>1.8680289356884052</v>
      </c>
      <c r="AS98">
        <v>1.991497995539697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730.54981790318038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9.1829143646932252</v>
      </c>
      <c r="L99">
        <f t="shared" si="2"/>
        <v>0.17535927212067656</v>
      </c>
      <c r="M99">
        <f t="shared" si="2"/>
        <v>1.3424852818286956</v>
      </c>
      <c r="N99">
        <f t="shared" si="2"/>
        <v>0.54673910417508542</v>
      </c>
      <c r="O99">
        <f t="shared" si="2"/>
        <v>1.6939536081692723</v>
      </c>
      <c r="P99">
        <f t="shared" si="2"/>
        <v>0.52416707859520684</v>
      </c>
      <c r="Q99">
        <f t="shared" si="2"/>
        <v>9.2545809859473249E-2</v>
      </c>
      <c r="R99">
        <f t="shared" si="2"/>
        <v>0.35694228283385931</v>
      </c>
      <c r="S99">
        <f t="shared" si="2"/>
        <v>0.21697733861276988</v>
      </c>
      <c r="T99">
        <f t="shared" si="2"/>
        <v>0</v>
      </c>
      <c r="U99">
        <f t="shared" si="2"/>
        <v>1.4356706986218408</v>
      </c>
      <c r="V99">
        <f t="shared" si="2"/>
        <v>0.15301406242887403</v>
      </c>
      <c r="W99">
        <f t="shared" si="2"/>
        <v>0.30642175251388504</v>
      </c>
      <c r="X99">
        <f t="shared" si="2"/>
        <v>1.3121901492262829</v>
      </c>
      <c r="Y99">
        <f t="shared" si="2"/>
        <v>0</v>
      </c>
      <c r="Z99">
        <f t="shared" si="2"/>
        <v>1.9539630367454541E-2</v>
      </c>
      <c r="AA99">
        <f t="shared" si="2"/>
        <v>3.5686753687658224E-2</v>
      </c>
      <c r="AB99">
        <f t="shared" si="2"/>
        <v>6.1848721971230293E-2</v>
      </c>
      <c r="AC99">
        <f t="shared" si="2"/>
        <v>3.7420298109470708E-2</v>
      </c>
      <c r="AD99">
        <f t="shared" si="2"/>
        <v>4.3472234187093138E-2</v>
      </c>
      <c r="AE99">
        <f t="shared" si="2"/>
        <v>0.17949106437909204</v>
      </c>
      <c r="AF99">
        <f t="shared" si="2"/>
        <v>0.20274988212601402</v>
      </c>
      <c r="AG99">
        <f t="shared" si="2"/>
        <v>0.12370881929319999</v>
      </c>
      <c r="AH99">
        <f t="shared" si="2"/>
        <v>0.27363111030633586</v>
      </c>
      <c r="AI99">
        <f t="shared" si="2"/>
        <v>2.0634678885271013E-2</v>
      </c>
      <c r="AJ99">
        <f t="shared" si="2"/>
        <v>0</v>
      </c>
      <c r="AK99">
        <f t="shared" si="2"/>
        <v>0.55272216215602987</v>
      </c>
      <c r="AL99">
        <f t="shared" si="2"/>
        <v>0.14828026866820135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9.9969466268848509E-3</v>
      </c>
      <c r="AQ99">
        <f t="shared" si="2"/>
        <v>0.3754358850257542</v>
      </c>
      <c r="AR99">
        <f t="shared" si="2"/>
        <v>6.2146981203125048E-2</v>
      </c>
      <c r="AS99">
        <f t="shared" si="2"/>
        <v>6.3713713309099126E-2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19.549859953981048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77.048276236913807</v>
      </c>
      <c r="L3">
        <v>28.890365405771103</v>
      </c>
      <c r="M3">
        <v>0</v>
      </c>
      <c r="N3">
        <v>14.450174273909985</v>
      </c>
      <c r="O3">
        <v>48.520962659613772</v>
      </c>
      <c r="P3">
        <v>59.94164581016949</v>
      </c>
      <c r="Q3">
        <v>1.9276268148148148</v>
      </c>
      <c r="R3">
        <v>4.900464396396397</v>
      </c>
      <c r="S3">
        <v>2.8883914150943397</v>
      </c>
      <c r="T3">
        <v>0</v>
      </c>
      <c r="U3">
        <v>318.74793490590599</v>
      </c>
      <c r="V3">
        <v>0</v>
      </c>
      <c r="W3">
        <v>4.8155000000000001</v>
      </c>
      <c r="X3">
        <v>19.330997996977658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13.316465798266353</v>
      </c>
      <c r="AL3">
        <v>1.7052648092082618</v>
      </c>
      <c r="AM3">
        <v>0</v>
      </c>
      <c r="AN3">
        <v>0</v>
      </c>
      <c r="AO3">
        <v>0</v>
      </c>
      <c r="AP3">
        <v>6.2663017226843434E-2</v>
      </c>
      <c r="AQ3">
        <v>0</v>
      </c>
      <c r="AR3">
        <v>8.6417037307971007</v>
      </c>
      <c r="AS3">
        <v>4.0807316748438893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609.26916894591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77.048276236913807</v>
      </c>
      <c r="L4">
        <v>28.890365405771103</v>
      </c>
      <c r="M4">
        <v>0</v>
      </c>
      <c r="N4">
        <v>14.450174273909985</v>
      </c>
      <c r="O4">
        <v>48.520962659613772</v>
      </c>
      <c r="P4">
        <v>59.94164581016949</v>
      </c>
      <c r="Q4">
        <v>1.9276268148148148</v>
      </c>
      <c r="R4">
        <v>4.8107933414783126</v>
      </c>
      <c r="S4">
        <v>2.8883914150943397</v>
      </c>
      <c r="T4">
        <v>0</v>
      </c>
      <c r="U4">
        <v>318.74793490590599</v>
      </c>
      <c r="V4">
        <v>0</v>
      </c>
      <c r="W4">
        <v>4.8155000000000001</v>
      </c>
      <c r="X4">
        <v>17.335799999999999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13.316465798266353</v>
      </c>
      <c r="AL4">
        <v>0.34105306342512909</v>
      </c>
      <c r="AM4">
        <v>0</v>
      </c>
      <c r="AN4">
        <v>0</v>
      </c>
      <c r="AO4">
        <v>0</v>
      </c>
      <c r="AP4">
        <v>6.2663017226843434E-2</v>
      </c>
      <c r="AQ4">
        <v>0</v>
      </c>
      <c r="AR4">
        <v>8.6417037307971007</v>
      </c>
      <c r="AS4">
        <v>4.0807316748438893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605.82008814823098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77.048276236913807</v>
      </c>
      <c r="L5">
        <v>28.890365405771103</v>
      </c>
      <c r="M5">
        <v>0</v>
      </c>
      <c r="N5">
        <v>14.450174273909985</v>
      </c>
      <c r="O5">
        <v>48.520962659613772</v>
      </c>
      <c r="P5">
        <v>59.94164581016949</v>
      </c>
      <c r="Q5">
        <v>1.9276268148148148</v>
      </c>
      <c r="R5">
        <v>4.8107933414783126</v>
      </c>
      <c r="S5">
        <v>2.8883914150943397</v>
      </c>
      <c r="T5">
        <v>0</v>
      </c>
      <c r="U5">
        <v>318.74793490590599</v>
      </c>
      <c r="V5">
        <v>0</v>
      </c>
      <c r="W5">
        <v>4.8155000000000001</v>
      </c>
      <c r="X5">
        <v>17.335799999999999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13.316465798266353</v>
      </c>
      <c r="AL5">
        <v>0.34105306342512909</v>
      </c>
      <c r="AM5">
        <v>0</v>
      </c>
      <c r="AN5">
        <v>0</v>
      </c>
      <c r="AO5">
        <v>0</v>
      </c>
      <c r="AP5">
        <v>6.2663017226843434E-2</v>
      </c>
      <c r="AQ5">
        <v>0</v>
      </c>
      <c r="AR5">
        <v>0.67513309999999993</v>
      </c>
      <c r="AS5">
        <v>4.0807316748438893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597.85351751743383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77.048276236913807</v>
      </c>
      <c r="L6">
        <v>28.890365405771103</v>
      </c>
      <c r="M6">
        <v>0</v>
      </c>
      <c r="N6">
        <v>14.450174273909985</v>
      </c>
      <c r="O6">
        <v>48.520962659613772</v>
      </c>
      <c r="P6">
        <v>59.94164581016949</v>
      </c>
      <c r="Q6">
        <v>1.9276268148148148</v>
      </c>
      <c r="R6">
        <v>4.8107933414783126</v>
      </c>
      <c r="S6">
        <v>2.8883914150943397</v>
      </c>
      <c r="T6">
        <v>0</v>
      </c>
      <c r="U6">
        <v>318.74793490590599</v>
      </c>
      <c r="V6">
        <v>0</v>
      </c>
      <c r="W6">
        <v>4.8155000000000001</v>
      </c>
      <c r="X6">
        <v>17.335799999999999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13.316465798266353</v>
      </c>
      <c r="AL6">
        <v>0.34105306342512909</v>
      </c>
      <c r="AM6">
        <v>0</v>
      </c>
      <c r="AN6">
        <v>0</v>
      </c>
      <c r="AO6">
        <v>0</v>
      </c>
      <c r="AP6">
        <v>6.2663017226843434E-2</v>
      </c>
      <c r="AQ6">
        <v>0</v>
      </c>
      <c r="AR6">
        <v>0.67513309999999993</v>
      </c>
      <c r="AS6">
        <v>4.0807316748438893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597.85351751743383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77.048276236913807</v>
      </c>
      <c r="L7">
        <v>28.890365405771103</v>
      </c>
      <c r="M7">
        <v>0</v>
      </c>
      <c r="N7">
        <v>14.998915786202613</v>
      </c>
      <c r="O7">
        <v>48.520962659613772</v>
      </c>
      <c r="P7">
        <v>59.941137982506213</v>
      </c>
      <c r="Q7">
        <v>1.9276268148148148</v>
      </c>
      <c r="R7">
        <v>4.8107933414783126</v>
      </c>
      <c r="S7">
        <v>2.8883914150943397</v>
      </c>
      <c r="T7">
        <v>0</v>
      </c>
      <c r="U7">
        <v>318.74793490590599</v>
      </c>
      <c r="V7">
        <v>0</v>
      </c>
      <c r="W7">
        <v>4.8155000000000001</v>
      </c>
      <c r="X7">
        <v>17.335799999999999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13.316465798266353</v>
      </c>
      <c r="AL7">
        <v>0.34105306342512909</v>
      </c>
      <c r="AM7">
        <v>0</v>
      </c>
      <c r="AN7">
        <v>0</v>
      </c>
      <c r="AO7">
        <v>0</v>
      </c>
      <c r="AP7">
        <v>9.3994525840265131E-2</v>
      </c>
      <c r="AQ7">
        <v>0</v>
      </c>
      <c r="AR7">
        <v>0.67513309999999993</v>
      </c>
      <c r="AS7">
        <v>4.0807316748438893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598.43308271067644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77.048276236913807</v>
      </c>
      <c r="L8">
        <v>28.890365405771103</v>
      </c>
      <c r="M8">
        <v>0</v>
      </c>
      <c r="N8">
        <v>14.448617508053383</v>
      </c>
      <c r="O8">
        <v>48.520962659613772</v>
      </c>
      <c r="P8">
        <v>59.941137982506213</v>
      </c>
      <c r="Q8">
        <v>1.9276268148148148</v>
      </c>
      <c r="R8">
        <v>4.8107933414783126</v>
      </c>
      <c r="S8">
        <v>2.8883914150943397</v>
      </c>
      <c r="T8">
        <v>0</v>
      </c>
      <c r="U8">
        <v>318.74793490590599</v>
      </c>
      <c r="V8">
        <v>0</v>
      </c>
      <c r="W8">
        <v>4.8155000000000001</v>
      </c>
      <c r="X8">
        <v>17.335799999999999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13.316465798266353</v>
      </c>
      <c r="AL8">
        <v>0.34105306342512909</v>
      </c>
      <c r="AM8">
        <v>0</v>
      </c>
      <c r="AN8">
        <v>0</v>
      </c>
      <c r="AO8">
        <v>0</v>
      </c>
      <c r="AP8">
        <v>9.3994525840265131E-2</v>
      </c>
      <c r="AQ8">
        <v>0</v>
      </c>
      <c r="AR8">
        <v>0.67513309999999993</v>
      </c>
      <c r="AS8">
        <v>4.0807316748438893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597.88278443252739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77.048276236913807</v>
      </c>
      <c r="L9">
        <v>28.890365405771103</v>
      </c>
      <c r="M9">
        <v>0</v>
      </c>
      <c r="N9">
        <v>14.448617508053383</v>
      </c>
      <c r="O9">
        <v>48.520962659613772</v>
      </c>
      <c r="P9">
        <v>59.941137982506213</v>
      </c>
      <c r="Q9">
        <v>1.9276268148148148</v>
      </c>
      <c r="R9">
        <v>4.8107933414783126</v>
      </c>
      <c r="S9">
        <v>2.8883914150943397</v>
      </c>
      <c r="T9">
        <v>0</v>
      </c>
      <c r="U9">
        <v>318.74793490590599</v>
      </c>
      <c r="V9">
        <v>0</v>
      </c>
      <c r="W9">
        <v>4.8155000000000001</v>
      </c>
      <c r="X9">
        <v>17.335799999999999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13.316465798266353</v>
      </c>
      <c r="AL9">
        <v>0.34105306342512909</v>
      </c>
      <c r="AM9">
        <v>0</v>
      </c>
      <c r="AN9">
        <v>0</v>
      </c>
      <c r="AO9">
        <v>0</v>
      </c>
      <c r="AP9">
        <v>9.3994525840265131E-2</v>
      </c>
      <c r="AQ9">
        <v>0</v>
      </c>
      <c r="AR9">
        <v>0.67513309999999993</v>
      </c>
      <c r="AS9">
        <v>4.0807316748438893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597.88278443252739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77.048276236913807</v>
      </c>
      <c r="L10">
        <v>28.890365405771103</v>
      </c>
      <c r="M10">
        <v>0</v>
      </c>
      <c r="N10">
        <v>14.448617508053383</v>
      </c>
      <c r="O10">
        <v>48.520962659613772</v>
      </c>
      <c r="P10">
        <v>59.941137982506213</v>
      </c>
      <c r="Q10">
        <v>1.9276268148148148</v>
      </c>
      <c r="R10">
        <v>4.8107933414783126</v>
      </c>
      <c r="S10">
        <v>2.8883914150943397</v>
      </c>
      <c r="T10">
        <v>0</v>
      </c>
      <c r="U10">
        <v>318.74793490590599</v>
      </c>
      <c r="V10">
        <v>0</v>
      </c>
      <c r="W10">
        <v>4.8155000000000001</v>
      </c>
      <c r="X10">
        <v>17.335799999999999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13.316465798266353</v>
      </c>
      <c r="AL10">
        <v>0.34105306342512909</v>
      </c>
      <c r="AM10">
        <v>0</v>
      </c>
      <c r="AN10">
        <v>0</v>
      </c>
      <c r="AO10">
        <v>0</v>
      </c>
      <c r="AP10">
        <v>9.3994525840265131E-2</v>
      </c>
      <c r="AQ10">
        <v>0</v>
      </c>
      <c r="AR10">
        <v>0.67513309999999993</v>
      </c>
      <c r="AS10">
        <v>4.0807316748438893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597.88278443252739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77.048276236913807</v>
      </c>
      <c r="L11">
        <v>28.890365405771103</v>
      </c>
      <c r="M11">
        <v>0</v>
      </c>
      <c r="N11">
        <v>14.448617508053383</v>
      </c>
      <c r="O11">
        <v>48.520962659613772</v>
      </c>
      <c r="P11">
        <v>59.941137982506213</v>
      </c>
      <c r="Q11">
        <v>1.9276268148148148</v>
      </c>
      <c r="R11">
        <v>4.8107933414783126</v>
      </c>
      <c r="S11">
        <v>2.8883914150943397</v>
      </c>
      <c r="T11">
        <v>0</v>
      </c>
      <c r="U11">
        <v>318.74793490590599</v>
      </c>
      <c r="V11">
        <v>0</v>
      </c>
      <c r="W11">
        <v>4.8155000000000001</v>
      </c>
      <c r="X11">
        <v>17.335799999999999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13.316465798266353</v>
      </c>
      <c r="AL11">
        <v>0.34105306342512909</v>
      </c>
      <c r="AM11">
        <v>0</v>
      </c>
      <c r="AN11">
        <v>0</v>
      </c>
      <c r="AO11">
        <v>0</v>
      </c>
      <c r="AP11">
        <v>9.3994525840265131E-2</v>
      </c>
      <c r="AQ11">
        <v>0</v>
      </c>
      <c r="AR11">
        <v>0.67513309999999993</v>
      </c>
      <c r="AS11">
        <v>1.6454564516057093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595.44750920928914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77.048276236913807</v>
      </c>
      <c r="L12">
        <v>28.890365405771103</v>
      </c>
      <c r="M12">
        <v>0</v>
      </c>
      <c r="N12">
        <v>14.448617508053383</v>
      </c>
      <c r="O12">
        <v>48.520962659613772</v>
      </c>
      <c r="P12">
        <v>59.941137982506213</v>
      </c>
      <c r="Q12">
        <v>1.9276268148148148</v>
      </c>
      <c r="R12">
        <v>4.8107933414783126</v>
      </c>
      <c r="S12">
        <v>2.8883914150943397</v>
      </c>
      <c r="T12">
        <v>0</v>
      </c>
      <c r="U12">
        <v>318.74793490590599</v>
      </c>
      <c r="V12">
        <v>0</v>
      </c>
      <c r="W12">
        <v>4.8155000000000001</v>
      </c>
      <c r="X12">
        <v>17.335799999999999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13.316465798266353</v>
      </c>
      <c r="AL12">
        <v>0.34105306342512909</v>
      </c>
      <c r="AM12">
        <v>0</v>
      </c>
      <c r="AN12">
        <v>0</v>
      </c>
      <c r="AO12">
        <v>0</v>
      </c>
      <c r="AP12">
        <v>9.3994525840265131E-2</v>
      </c>
      <c r="AQ12">
        <v>0</v>
      </c>
      <c r="AR12">
        <v>0.67513309999999993</v>
      </c>
      <c r="AS12">
        <v>1.1518193383140056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594.95387209599744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77.048276236913807</v>
      </c>
      <c r="L13">
        <v>28.890365405771103</v>
      </c>
      <c r="M13">
        <v>0</v>
      </c>
      <c r="N13">
        <v>14.448617508053383</v>
      </c>
      <c r="O13">
        <v>48.520962659613772</v>
      </c>
      <c r="P13">
        <v>59.941137982506213</v>
      </c>
      <c r="Q13">
        <v>1.9276268148148148</v>
      </c>
      <c r="R13">
        <v>4.8107933414783126</v>
      </c>
      <c r="S13">
        <v>2.8883914150943397</v>
      </c>
      <c r="T13">
        <v>0</v>
      </c>
      <c r="U13">
        <v>318.74793490590599</v>
      </c>
      <c r="V13">
        <v>0</v>
      </c>
      <c r="W13">
        <v>4.8155000000000001</v>
      </c>
      <c r="X13">
        <v>17.335799999999999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13.316465798266353</v>
      </c>
      <c r="AL13">
        <v>0.34105306342512909</v>
      </c>
      <c r="AM13">
        <v>0</v>
      </c>
      <c r="AN13">
        <v>0</v>
      </c>
      <c r="AO13">
        <v>0</v>
      </c>
      <c r="AP13">
        <v>9.3994525840265131E-2</v>
      </c>
      <c r="AQ13">
        <v>0</v>
      </c>
      <c r="AR13">
        <v>0.67513309999999993</v>
      </c>
      <c r="AS13">
        <v>1.1518193383140056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594.95387209599744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77.048276236913807</v>
      </c>
      <c r="L14">
        <v>28.890365405771103</v>
      </c>
      <c r="M14">
        <v>0</v>
      </c>
      <c r="N14">
        <v>14.448617508053383</v>
      </c>
      <c r="O14">
        <v>48.520962659613772</v>
      </c>
      <c r="P14">
        <v>59.941137982506213</v>
      </c>
      <c r="Q14">
        <v>1.9276268148148148</v>
      </c>
      <c r="R14">
        <v>4.8107933414783126</v>
      </c>
      <c r="S14">
        <v>2.8883914150943397</v>
      </c>
      <c r="T14">
        <v>0</v>
      </c>
      <c r="U14">
        <v>318.74793490590599</v>
      </c>
      <c r="V14">
        <v>0</v>
      </c>
      <c r="W14">
        <v>4.8155000000000001</v>
      </c>
      <c r="X14">
        <v>17.335799999999999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13.316465798266353</v>
      </c>
      <c r="AL14">
        <v>0.34105306342512909</v>
      </c>
      <c r="AM14">
        <v>0</v>
      </c>
      <c r="AN14">
        <v>0</v>
      </c>
      <c r="AO14">
        <v>0</v>
      </c>
      <c r="AP14">
        <v>9.3994525840265131E-2</v>
      </c>
      <c r="AQ14">
        <v>0</v>
      </c>
      <c r="AR14">
        <v>0.67513309999999993</v>
      </c>
      <c r="AS14">
        <v>1.1518193383140056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594.95387209599744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77.048276236913807</v>
      </c>
      <c r="L15">
        <v>28.890365405771103</v>
      </c>
      <c r="M15">
        <v>0</v>
      </c>
      <c r="N15">
        <v>14.448617508053383</v>
      </c>
      <c r="O15">
        <v>48.520962659613772</v>
      </c>
      <c r="P15">
        <v>59.941137982506213</v>
      </c>
      <c r="Q15">
        <v>1.9276268148148148</v>
      </c>
      <c r="R15">
        <v>4.8107933414783126</v>
      </c>
      <c r="S15">
        <v>2.8883914150943397</v>
      </c>
      <c r="T15">
        <v>0</v>
      </c>
      <c r="U15">
        <v>318.74793490590599</v>
      </c>
      <c r="V15">
        <v>0</v>
      </c>
      <c r="W15">
        <v>4.8155000000000001</v>
      </c>
      <c r="X15">
        <v>17.335799999999999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4.0314012890101329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13.316465798266353</v>
      </c>
      <c r="AL15">
        <v>0.34105306342512909</v>
      </c>
      <c r="AM15">
        <v>0</v>
      </c>
      <c r="AN15">
        <v>0</v>
      </c>
      <c r="AO15">
        <v>0</v>
      </c>
      <c r="AP15">
        <v>9.3994525840265131E-2</v>
      </c>
      <c r="AQ15">
        <v>0</v>
      </c>
      <c r="AR15">
        <v>0.67513309999999993</v>
      </c>
      <c r="AS15">
        <v>1.1518193383140056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598.98527338500753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77.048276236913807</v>
      </c>
      <c r="L16">
        <v>28.890365405771103</v>
      </c>
      <c r="M16">
        <v>0</v>
      </c>
      <c r="N16">
        <v>14.448617508053383</v>
      </c>
      <c r="O16">
        <v>48.520962659613772</v>
      </c>
      <c r="P16">
        <v>59.941137982506213</v>
      </c>
      <c r="Q16">
        <v>1.9276268148148148</v>
      </c>
      <c r="R16">
        <v>4.8107933414783126</v>
      </c>
      <c r="S16">
        <v>2.8883914150943397</v>
      </c>
      <c r="T16">
        <v>0</v>
      </c>
      <c r="U16">
        <v>318.74793490590599</v>
      </c>
      <c r="V16">
        <v>0</v>
      </c>
      <c r="W16">
        <v>4.8155000000000001</v>
      </c>
      <c r="X16">
        <v>17.335799999999999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4.0314012890101329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13.316465798266353</v>
      </c>
      <c r="AL16">
        <v>0.34105306342512909</v>
      </c>
      <c r="AM16">
        <v>0</v>
      </c>
      <c r="AN16">
        <v>0</v>
      </c>
      <c r="AO16">
        <v>0</v>
      </c>
      <c r="AP16">
        <v>9.3994525840265131E-2</v>
      </c>
      <c r="AQ16">
        <v>0</v>
      </c>
      <c r="AR16">
        <v>0.67513309999999993</v>
      </c>
      <c r="AS16">
        <v>1.1518193383140056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598.98527338500753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77.048276236913807</v>
      </c>
      <c r="L17">
        <v>28.890365405771103</v>
      </c>
      <c r="M17">
        <v>0</v>
      </c>
      <c r="N17">
        <v>14.448617508053383</v>
      </c>
      <c r="O17">
        <v>48.520962659613772</v>
      </c>
      <c r="P17">
        <v>59.941137982506213</v>
      </c>
      <c r="Q17">
        <v>1.9276268148148148</v>
      </c>
      <c r="R17">
        <v>4.8107933414783126</v>
      </c>
      <c r="S17">
        <v>2.8883914150943397</v>
      </c>
      <c r="T17">
        <v>0</v>
      </c>
      <c r="U17">
        <v>318.74793490590599</v>
      </c>
      <c r="V17">
        <v>0</v>
      </c>
      <c r="W17">
        <v>4.8155000000000001</v>
      </c>
      <c r="X17">
        <v>17.335799999999999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4.0314012890101329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13.316465798266353</v>
      </c>
      <c r="AL17">
        <v>0.34105306342512909</v>
      </c>
      <c r="AM17">
        <v>0</v>
      </c>
      <c r="AN17">
        <v>0</v>
      </c>
      <c r="AO17">
        <v>0</v>
      </c>
      <c r="AP17">
        <v>9.3994525840265131E-2</v>
      </c>
      <c r="AQ17">
        <v>0</v>
      </c>
      <c r="AR17">
        <v>0.67513309999999993</v>
      </c>
      <c r="AS17">
        <v>1.1518193383140056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598.98527338500753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77.048276236913807</v>
      </c>
      <c r="L18">
        <v>28.890365405771103</v>
      </c>
      <c r="M18">
        <v>0</v>
      </c>
      <c r="N18">
        <v>14.448617508053383</v>
      </c>
      <c r="O18">
        <v>48.520962659613772</v>
      </c>
      <c r="P18">
        <v>59.941137982506213</v>
      </c>
      <c r="Q18">
        <v>1.9276268148148148</v>
      </c>
      <c r="R18">
        <v>4.8107933414783126</v>
      </c>
      <c r="S18">
        <v>2.8883914150943397</v>
      </c>
      <c r="T18">
        <v>0</v>
      </c>
      <c r="U18">
        <v>318.74793490590599</v>
      </c>
      <c r="V18">
        <v>0</v>
      </c>
      <c r="W18">
        <v>4.8155000000000001</v>
      </c>
      <c r="X18">
        <v>17.335799999999999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4.0314012890101329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13.316465798266353</v>
      </c>
      <c r="AL18">
        <v>0.34105306342512909</v>
      </c>
      <c r="AM18">
        <v>0</v>
      </c>
      <c r="AN18">
        <v>0</v>
      </c>
      <c r="AO18">
        <v>0</v>
      </c>
      <c r="AP18">
        <v>9.3994525840265131E-2</v>
      </c>
      <c r="AQ18">
        <v>0</v>
      </c>
      <c r="AR18">
        <v>0.67513309999999993</v>
      </c>
      <c r="AS18">
        <v>1.1518193383140056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598.98527338500753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77.048276236913807</v>
      </c>
      <c r="L19">
        <v>28.890365405771103</v>
      </c>
      <c r="M19">
        <v>0</v>
      </c>
      <c r="N19">
        <v>14.448617508053383</v>
      </c>
      <c r="O19">
        <v>48.520962659613772</v>
      </c>
      <c r="P19">
        <v>59.941137982506213</v>
      </c>
      <c r="Q19">
        <v>1.9276268148148148</v>
      </c>
      <c r="R19">
        <v>4.8107933414783126</v>
      </c>
      <c r="S19">
        <v>2.8883914150943397</v>
      </c>
      <c r="T19">
        <v>0</v>
      </c>
      <c r="U19">
        <v>318.74793490590599</v>
      </c>
      <c r="V19">
        <v>0</v>
      </c>
      <c r="W19">
        <v>4.8155000000000001</v>
      </c>
      <c r="X19">
        <v>17.335799999999999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4.0314012890101329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13.316465798266353</v>
      </c>
      <c r="AL19">
        <v>0.34105306342512909</v>
      </c>
      <c r="AM19">
        <v>0</v>
      </c>
      <c r="AN19">
        <v>0</v>
      </c>
      <c r="AO19">
        <v>0</v>
      </c>
      <c r="AP19">
        <v>9.3994525840265131E-2</v>
      </c>
      <c r="AQ19">
        <v>0</v>
      </c>
      <c r="AR19">
        <v>0.67513309999999993</v>
      </c>
      <c r="AS19">
        <v>1.1518193383140056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598.98527338500753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77.048276236913807</v>
      </c>
      <c r="L20">
        <v>28.890365405771103</v>
      </c>
      <c r="M20">
        <v>0</v>
      </c>
      <c r="N20">
        <v>14.448617508053383</v>
      </c>
      <c r="O20">
        <v>48.520962659613772</v>
      </c>
      <c r="P20">
        <v>59.941137982506213</v>
      </c>
      <c r="Q20">
        <v>1.9276268148148148</v>
      </c>
      <c r="R20">
        <v>4.8107933414783126</v>
      </c>
      <c r="S20">
        <v>2.8883914150943397</v>
      </c>
      <c r="T20">
        <v>0</v>
      </c>
      <c r="U20">
        <v>318.74793490590599</v>
      </c>
      <c r="V20">
        <v>0</v>
      </c>
      <c r="W20">
        <v>4.8155000000000001</v>
      </c>
      <c r="X20">
        <v>17.335799999999999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4.0314012890101329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13.316465798266353</v>
      </c>
      <c r="AL20">
        <v>0.34105306342512909</v>
      </c>
      <c r="AM20">
        <v>0</v>
      </c>
      <c r="AN20">
        <v>0</v>
      </c>
      <c r="AO20">
        <v>0</v>
      </c>
      <c r="AP20">
        <v>9.3994525840265131E-2</v>
      </c>
      <c r="AQ20">
        <v>0</v>
      </c>
      <c r="AR20">
        <v>0.67513309999999993</v>
      </c>
      <c r="AS20">
        <v>1.1518193383140056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598.98527338500753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77.048276236913807</v>
      </c>
      <c r="L21">
        <v>28.890365405771103</v>
      </c>
      <c r="M21">
        <v>0</v>
      </c>
      <c r="N21">
        <v>14.448617508053383</v>
      </c>
      <c r="O21">
        <v>48.520962659613772</v>
      </c>
      <c r="P21">
        <v>59.941137982506213</v>
      </c>
      <c r="Q21">
        <v>1.9276268148148148</v>
      </c>
      <c r="R21">
        <v>4.8107933414783126</v>
      </c>
      <c r="S21">
        <v>2.8883914150943397</v>
      </c>
      <c r="T21">
        <v>0</v>
      </c>
      <c r="U21">
        <v>318.74793490590599</v>
      </c>
      <c r="V21">
        <v>0</v>
      </c>
      <c r="W21">
        <v>4.8155000000000001</v>
      </c>
      <c r="X21">
        <v>17.335799999999999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4.0314012890101329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13.316465798266353</v>
      </c>
      <c r="AL21">
        <v>0.34105306342512909</v>
      </c>
      <c r="AM21">
        <v>0</v>
      </c>
      <c r="AN21">
        <v>0</v>
      </c>
      <c r="AO21">
        <v>0</v>
      </c>
      <c r="AP21">
        <v>1.5665769544165704</v>
      </c>
      <c r="AQ21">
        <v>0</v>
      </c>
      <c r="AR21">
        <v>0.67513309999999993</v>
      </c>
      <c r="AS21">
        <v>1.1518193383140056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600.45785581358382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77.048276236913807</v>
      </c>
      <c r="L22">
        <v>28.890365405771103</v>
      </c>
      <c r="M22">
        <v>0</v>
      </c>
      <c r="N22">
        <v>14.448617508053383</v>
      </c>
      <c r="O22">
        <v>48.520962659613772</v>
      </c>
      <c r="P22">
        <v>59.941137982506213</v>
      </c>
      <c r="Q22">
        <v>1.9276268148148148</v>
      </c>
      <c r="R22">
        <v>4.8107933414783126</v>
      </c>
      <c r="S22">
        <v>2.8883914150943397</v>
      </c>
      <c r="T22">
        <v>0</v>
      </c>
      <c r="U22">
        <v>318.74793490590599</v>
      </c>
      <c r="V22">
        <v>0</v>
      </c>
      <c r="W22">
        <v>4.8155000000000001</v>
      </c>
      <c r="X22">
        <v>17.335799999999999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4.0314012890101329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13.316465798266353</v>
      </c>
      <c r="AL22">
        <v>0.34105306342512909</v>
      </c>
      <c r="AM22">
        <v>0</v>
      </c>
      <c r="AN22">
        <v>0</v>
      </c>
      <c r="AO22">
        <v>0</v>
      </c>
      <c r="AP22">
        <v>1.5665769544165704</v>
      </c>
      <c r="AQ22">
        <v>0</v>
      </c>
      <c r="AR22">
        <v>0.67513309999999993</v>
      </c>
      <c r="AS22">
        <v>1.1518193383140056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600.45785581358382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77.048276236913807</v>
      </c>
      <c r="L23">
        <v>28.890365405771103</v>
      </c>
      <c r="M23">
        <v>0</v>
      </c>
      <c r="N23">
        <v>14.450174273909985</v>
      </c>
      <c r="O23">
        <v>48.520962659613772</v>
      </c>
      <c r="P23">
        <v>59.067423510447263</v>
      </c>
      <c r="Q23">
        <v>1.9276268148148148</v>
      </c>
      <c r="R23">
        <v>4.8107933414783126</v>
      </c>
      <c r="S23">
        <v>2.8883914150943397</v>
      </c>
      <c r="T23">
        <v>0</v>
      </c>
      <c r="U23">
        <v>318.74793490590599</v>
      </c>
      <c r="V23">
        <v>0</v>
      </c>
      <c r="W23">
        <v>4.8155000000000001</v>
      </c>
      <c r="X23">
        <v>17.335799999999999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4.0314012890101329</v>
      </c>
      <c r="AF23">
        <v>0</v>
      </c>
      <c r="AG23">
        <v>0</v>
      </c>
      <c r="AH23">
        <v>4.1699534336008455</v>
      </c>
      <c r="AI23">
        <v>0</v>
      </c>
      <c r="AJ23">
        <v>0</v>
      </c>
      <c r="AK23">
        <v>13.316465798266353</v>
      </c>
      <c r="AL23">
        <v>0.34105306342512909</v>
      </c>
      <c r="AM23">
        <v>0</v>
      </c>
      <c r="AN23">
        <v>0</v>
      </c>
      <c r="AO23">
        <v>0</v>
      </c>
      <c r="AP23">
        <v>1.5665769544165704</v>
      </c>
      <c r="AQ23">
        <v>0</v>
      </c>
      <c r="AR23">
        <v>0.67513309999999993</v>
      </c>
      <c r="AS23">
        <v>1.1518193383140056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603.75565154098229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77.048276236913807</v>
      </c>
      <c r="L24">
        <v>28.890365405771103</v>
      </c>
      <c r="M24">
        <v>0</v>
      </c>
      <c r="N24">
        <v>14.450174273909985</v>
      </c>
      <c r="O24">
        <v>48.520962659613772</v>
      </c>
      <c r="P24">
        <v>59.94164581016949</v>
      </c>
      <c r="Q24">
        <v>1.9276268148148148</v>
      </c>
      <c r="R24">
        <v>4.8107933414783126</v>
      </c>
      <c r="S24">
        <v>2.8883914150943397</v>
      </c>
      <c r="T24">
        <v>0</v>
      </c>
      <c r="U24">
        <v>318.74793490590599</v>
      </c>
      <c r="V24">
        <v>0</v>
      </c>
      <c r="W24">
        <v>4.8155000000000001</v>
      </c>
      <c r="X24">
        <v>17.335799999999999</v>
      </c>
      <c r="Y24">
        <v>0</v>
      </c>
      <c r="Z24">
        <v>0</v>
      </c>
      <c r="AA24">
        <v>0</v>
      </c>
      <c r="AB24">
        <v>3.2219240417104285</v>
      </c>
      <c r="AC24">
        <v>0</v>
      </c>
      <c r="AD24">
        <v>0</v>
      </c>
      <c r="AE24">
        <v>4.0314012890101329</v>
      </c>
      <c r="AF24">
        <v>0</v>
      </c>
      <c r="AG24">
        <v>0</v>
      </c>
      <c r="AH24">
        <v>8.3399066131995774</v>
      </c>
      <c r="AI24">
        <v>0</v>
      </c>
      <c r="AJ24">
        <v>0</v>
      </c>
      <c r="AK24">
        <v>13.316465798266353</v>
      </c>
      <c r="AL24">
        <v>0.34105306342512909</v>
      </c>
      <c r="AM24">
        <v>0</v>
      </c>
      <c r="AN24">
        <v>0</v>
      </c>
      <c r="AO24">
        <v>0</v>
      </c>
      <c r="AP24">
        <v>1.5665769544165704</v>
      </c>
      <c r="AQ24">
        <v>0</v>
      </c>
      <c r="AR24">
        <v>0.67513309999999993</v>
      </c>
      <c r="AS24">
        <v>1.1518193383140056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612.02175106201366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77.048276236913807</v>
      </c>
      <c r="L25">
        <v>28.890365405771103</v>
      </c>
      <c r="M25">
        <v>0</v>
      </c>
      <c r="N25">
        <v>14.450174273909985</v>
      </c>
      <c r="O25">
        <v>48.520962659613772</v>
      </c>
      <c r="P25">
        <v>59.94164581016949</v>
      </c>
      <c r="Q25">
        <v>1.9276268148148148</v>
      </c>
      <c r="R25">
        <v>4.8107933414783126</v>
      </c>
      <c r="S25">
        <v>2.8883914150943397</v>
      </c>
      <c r="T25">
        <v>0</v>
      </c>
      <c r="U25">
        <v>318.74793490590599</v>
      </c>
      <c r="V25">
        <v>0</v>
      </c>
      <c r="W25">
        <v>4.8181844741499766</v>
      </c>
      <c r="X25">
        <v>14.239687032967034</v>
      </c>
      <c r="Y25">
        <v>0</v>
      </c>
      <c r="Z25">
        <v>0</v>
      </c>
      <c r="AA25">
        <v>0</v>
      </c>
      <c r="AB25">
        <v>3.2219240417104285</v>
      </c>
      <c r="AC25">
        <v>0</v>
      </c>
      <c r="AD25">
        <v>0</v>
      </c>
      <c r="AE25">
        <v>4.0314012890101329</v>
      </c>
      <c r="AF25">
        <v>0</v>
      </c>
      <c r="AG25">
        <v>0</v>
      </c>
      <c r="AH25">
        <v>13.899844439999999</v>
      </c>
      <c r="AI25">
        <v>0</v>
      </c>
      <c r="AJ25">
        <v>0</v>
      </c>
      <c r="AK25">
        <v>13.316465798266353</v>
      </c>
      <c r="AL25">
        <v>0.34105306342512909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0.67513309999999993</v>
      </c>
      <c r="AS25">
        <v>1.1518193383140056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612.92168344151469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77.048276236913807</v>
      </c>
      <c r="L26">
        <v>28.890365405771103</v>
      </c>
      <c r="M26">
        <v>0</v>
      </c>
      <c r="N26">
        <v>14.450174273909985</v>
      </c>
      <c r="O26">
        <v>48.520962659613772</v>
      </c>
      <c r="P26">
        <v>59.94164581016949</v>
      </c>
      <c r="Q26">
        <v>1.9276268148148148</v>
      </c>
      <c r="R26">
        <v>4.8107933414783126</v>
      </c>
      <c r="S26">
        <v>2.8883914150943397</v>
      </c>
      <c r="T26">
        <v>0</v>
      </c>
      <c r="U26">
        <v>318.74793490590599</v>
      </c>
      <c r="V26">
        <v>0</v>
      </c>
      <c r="W26">
        <v>4.8181844741499766</v>
      </c>
      <c r="X26">
        <v>17.338585958806668</v>
      </c>
      <c r="Y26">
        <v>0</v>
      </c>
      <c r="Z26">
        <v>0</v>
      </c>
      <c r="AA26">
        <v>0</v>
      </c>
      <c r="AB26">
        <v>3.2219240417104285</v>
      </c>
      <c r="AC26">
        <v>0</v>
      </c>
      <c r="AD26">
        <v>2.2346981968205903</v>
      </c>
      <c r="AE26">
        <v>8.0628028320342953</v>
      </c>
      <c r="AF26">
        <v>0</v>
      </c>
      <c r="AG26">
        <v>0</v>
      </c>
      <c r="AH26">
        <v>18.53312592</v>
      </c>
      <c r="AI26">
        <v>0</v>
      </c>
      <c r="AJ26">
        <v>0</v>
      </c>
      <c r="AK26">
        <v>13.316465798266353</v>
      </c>
      <c r="AL26">
        <v>0.34105306342512909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0.67513309999999993</v>
      </c>
      <c r="AS26">
        <v>1.1518193383140056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626.91996358719905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77.048276236913807</v>
      </c>
      <c r="L27">
        <v>28.890365405771103</v>
      </c>
      <c r="M27">
        <v>0</v>
      </c>
      <c r="N27">
        <v>14.450174273909985</v>
      </c>
      <c r="O27">
        <v>48.520962659613772</v>
      </c>
      <c r="P27">
        <v>59.94164581016949</v>
      </c>
      <c r="Q27">
        <v>1.8987680079155671</v>
      </c>
      <c r="R27">
        <v>3.6009802280614771</v>
      </c>
      <c r="S27">
        <v>2.8900692492012783</v>
      </c>
      <c r="T27">
        <v>0</v>
      </c>
      <c r="U27">
        <v>318.74793490590599</v>
      </c>
      <c r="V27">
        <v>0</v>
      </c>
      <c r="W27">
        <v>8.5087851924224349</v>
      </c>
      <c r="X27">
        <v>36.088043600929055</v>
      </c>
      <c r="Y27">
        <v>0</v>
      </c>
      <c r="Z27">
        <v>0.26909013999999998</v>
      </c>
      <c r="AA27">
        <v>2.0290643035630573</v>
      </c>
      <c r="AB27">
        <v>3.2219240417104285</v>
      </c>
      <c r="AC27">
        <v>0.31146665682425001</v>
      </c>
      <c r="AD27">
        <v>4.4693966476154428</v>
      </c>
      <c r="AE27">
        <v>8.0628028320342953</v>
      </c>
      <c r="AF27">
        <v>0</v>
      </c>
      <c r="AG27">
        <v>0</v>
      </c>
      <c r="AH27">
        <v>19.737779196240758</v>
      </c>
      <c r="AI27">
        <v>0</v>
      </c>
      <c r="AJ27">
        <v>0</v>
      </c>
      <c r="AK27">
        <v>13.316465798266353</v>
      </c>
      <c r="AL27">
        <v>0.34105306342512909</v>
      </c>
      <c r="AM27">
        <v>0</v>
      </c>
      <c r="AN27">
        <v>0</v>
      </c>
      <c r="AO27">
        <v>0</v>
      </c>
      <c r="AP27">
        <v>9.3994525840265131E-2</v>
      </c>
      <c r="AQ27">
        <v>0</v>
      </c>
      <c r="AR27">
        <v>0.67513309999999993</v>
      </c>
      <c r="AS27">
        <v>1.1518193383140056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654.26599521464789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77.048276236913807</v>
      </c>
      <c r="L28">
        <v>28.890365405771103</v>
      </c>
      <c r="M28">
        <v>0</v>
      </c>
      <c r="N28">
        <v>14.450174273909985</v>
      </c>
      <c r="O28">
        <v>48.520962659613772</v>
      </c>
      <c r="P28">
        <v>59.94164581016949</v>
      </c>
      <c r="Q28">
        <v>1.9211968831168826</v>
      </c>
      <c r="R28">
        <v>4.8103395713756019</v>
      </c>
      <c r="S28">
        <v>2.8900692492012783</v>
      </c>
      <c r="T28">
        <v>0</v>
      </c>
      <c r="U28">
        <v>318.74793490590599</v>
      </c>
      <c r="V28">
        <v>0</v>
      </c>
      <c r="W28">
        <v>8.5087851924224349</v>
      </c>
      <c r="X28">
        <v>36.088043600929055</v>
      </c>
      <c r="Y28">
        <v>0</v>
      </c>
      <c r="Z28">
        <v>3.1903327099999994</v>
      </c>
      <c r="AA28">
        <v>3.4366555101969065</v>
      </c>
      <c r="AB28">
        <v>6.5547237075768949</v>
      </c>
      <c r="AC28">
        <v>7.10860069577509</v>
      </c>
      <c r="AD28">
        <v>4.4693966476154428</v>
      </c>
      <c r="AE28">
        <v>12.094204121044427</v>
      </c>
      <c r="AF28">
        <v>0</v>
      </c>
      <c r="AG28">
        <v>0</v>
      </c>
      <c r="AH28">
        <v>32.432970359999999</v>
      </c>
      <c r="AI28">
        <v>0</v>
      </c>
      <c r="AJ28">
        <v>0</v>
      </c>
      <c r="AK28">
        <v>13.316465798266353</v>
      </c>
      <c r="AL28">
        <v>0.34105306342512909</v>
      </c>
      <c r="AM28">
        <v>0</v>
      </c>
      <c r="AN28">
        <v>0</v>
      </c>
      <c r="AO28">
        <v>0</v>
      </c>
      <c r="AP28">
        <v>9.3994525840265131E-2</v>
      </c>
      <c r="AQ28">
        <v>0</v>
      </c>
      <c r="AR28">
        <v>8.6417037307971007</v>
      </c>
      <c r="AS28">
        <v>1.1518193383140056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694.64971399818091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77.047514578765643</v>
      </c>
      <c r="L29">
        <v>28.889722720530497</v>
      </c>
      <c r="M29">
        <v>0</v>
      </c>
      <c r="N29">
        <v>14.450174273909985</v>
      </c>
      <c r="O29">
        <v>48.520962659613772</v>
      </c>
      <c r="P29">
        <v>59.94164581016949</v>
      </c>
      <c r="Q29">
        <v>1.7807241832946634</v>
      </c>
      <c r="R29">
        <v>9.904040027941555</v>
      </c>
      <c r="S29">
        <v>2.8509332258064517</v>
      </c>
      <c r="T29">
        <v>0</v>
      </c>
      <c r="U29">
        <v>318.74793490590599</v>
      </c>
      <c r="V29">
        <v>4.4376453775743707</v>
      </c>
      <c r="W29">
        <v>8.5087851924224349</v>
      </c>
      <c r="X29">
        <v>36.088043600929055</v>
      </c>
      <c r="Y29">
        <v>0</v>
      </c>
      <c r="Z29">
        <v>3.1903327099999994</v>
      </c>
      <c r="AA29">
        <v>6.7635481018518533</v>
      </c>
      <c r="AB29">
        <v>6.5547237075768949</v>
      </c>
      <c r="AC29">
        <v>7.10860069577509</v>
      </c>
      <c r="AD29">
        <v>6.7040948444360335</v>
      </c>
      <c r="AE29">
        <v>12.094204121044427</v>
      </c>
      <c r="AF29">
        <v>0</v>
      </c>
      <c r="AG29">
        <v>0</v>
      </c>
      <c r="AH29">
        <v>33.591290602998946</v>
      </c>
      <c r="AI29">
        <v>0.93411071539670087</v>
      </c>
      <c r="AJ29">
        <v>0</v>
      </c>
      <c r="AK29">
        <v>13.316465798266353</v>
      </c>
      <c r="AL29">
        <v>1.7052648092082618</v>
      </c>
      <c r="AM29">
        <v>0</v>
      </c>
      <c r="AN29">
        <v>0</v>
      </c>
      <c r="AO29">
        <v>0</v>
      </c>
      <c r="AP29">
        <v>9.3994525840265131E-2</v>
      </c>
      <c r="AQ29">
        <v>0</v>
      </c>
      <c r="AR29">
        <v>8.6417037307971007</v>
      </c>
      <c r="AS29">
        <v>1.1518193383140056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713.01828025836971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77.048649339266447</v>
      </c>
      <c r="L30">
        <v>28.889921249442434</v>
      </c>
      <c r="M30">
        <v>0</v>
      </c>
      <c r="N30">
        <v>14.450174273909985</v>
      </c>
      <c r="O30">
        <v>48.520962659613772</v>
      </c>
      <c r="P30">
        <v>59.94164581016949</v>
      </c>
      <c r="Q30">
        <v>1.9285768832976447</v>
      </c>
      <c r="R30">
        <v>10.368959952240999</v>
      </c>
      <c r="S30">
        <v>2.8907283122905025</v>
      </c>
      <c r="T30">
        <v>0</v>
      </c>
      <c r="U30">
        <v>318.74793490590599</v>
      </c>
      <c r="V30">
        <v>4.4376453775743707</v>
      </c>
      <c r="W30">
        <v>8.5087851924224349</v>
      </c>
      <c r="X30">
        <v>36.088043600929055</v>
      </c>
      <c r="Y30">
        <v>0</v>
      </c>
      <c r="Z30">
        <v>3.1903327099999994</v>
      </c>
      <c r="AA30">
        <v>6.7635481018518533</v>
      </c>
      <c r="AB30">
        <v>6.5547237075768949</v>
      </c>
      <c r="AC30">
        <v>7.10860069577509</v>
      </c>
      <c r="AD30">
        <v>6.7040948444360335</v>
      </c>
      <c r="AE30">
        <v>12.094204121044427</v>
      </c>
      <c r="AF30">
        <v>0</v>
      </c>
      <c r="AG30">
        <v>0</v>
      </c>
      <c r="AH30">
        <v>33.591290602998946</v>
      </c>
      <c r="AI30">
        <v>3.99923928562451</v>
      </c>
      <c r="AJ30">
        <v>0</v>
      </c>
      <c r="AK30">
        <v>13.316465798266353</v>
      </c>
      <c r="AL30">
        <v>13.642118981583478</v>
      </c>
      <c r="AM30">
        <v>0</v>
      </c>
      <c r="AN30">
        <v>0</v>
      </c>
      <c r="AO30">
        <v>0</v>
      </c>
      <c r="AP30">
        <v>9.3994525840265131E-2</v>
      </c>
      <c r="AQ30">
        <v>0</v>
      </c>
      <c r="AR30">
        <v>0.8101596692028985</v>
      </c>
      <c r="AS30">
        <v>1.1518193383140056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720.84261993957773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77.047999999999988</v>
      </c>
      <c r="L31">
        <v>28.889748494564294</v>
      </c>
      <c r="M31">
        <v>0</v>
      </c>
      <c r="N31">
        <v>14.450174273909985</v>
      </c>
      <c r="O31">
        <v>48.520962659613772</v>
      </c>
      <c r="P31">
        <v>59.94164581016949</v>
      </c>
      <c r="Q31">
        <v>1.9285768832976447</v>
      </c>
      <c r="R31">
        <v>10.368959952240999</v>
      </c>
      <c r="S31">
        <v>2.8907283122905025</v>
      </c>
      <c r="T31">
        <v>0</v>
      </c>
      <c r="U31">
        <v>318.74793490590599</v>
      </c>
      <c r="V31">
        <v>4.4376453775743707</v>
      </c>
      <c r="W31">
        <v>8.5087851924224349</v>
      </c>
      <c r="X31">
        <v>36.088043600929055</v>
      </c>
      <c r="Y31">
        <v>0</v>
      </c>
      <c r="Z31">
        <v>3.1903327099999994</v>
      </c>
      <c r="AA31">
        <v>6.7635481018518533</v>
      </c>
      <c r="AB31">
        <v>6.5547237075768949</v>
      </c>
      <c r="AC31">
        <v>7.10860069577509</v>
      </c>
      <c r="AD31">
        <v>6.7040948444360335</v>
      </c>
      <c r="AE31">
        <v>12.094204121044427</v>
      </c>
      <c r="AF31">
        <v>0</v>
      </c>
      <c r="AG31">
        <v>0</v>
      </c>
      <c r="AH31">
        <v>33.591290602998946</v>
      </c>
      <c r="AI31">
        <v>3.99923928562451</v>
      </c>
      <c r="AJ31">
        <v>0</v>
      </c>
      <c r="AK31">
        <v>13.316465798266353</v>
      </c>
      <c r="AL31">
        <v>13.642118981583478</v>
      </c>
      <c r="AM31">
        <v>0</v>
      </c>
      <c r="AN31">
        <v>0</v>
      </c>
      <c r="AO31">
        <v>0</v>
      </c>
      <c r="AP31">
        <v>9.3994525840265131E-2</v>
      </c>
      <c r="AQ31">
        <v>0</v>
      </c>
      <c r="AR31">
        <v>0.8101596692028985</v>
      </c>
      <c r="AS31">
        <v>1.1518193383140056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720.84179784543312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153.48016076727933</v>
      </c>
      <c r="L32">
        <v>58.869795253251553</v>
      </c>
      <c r="M32">
        <v>0</v>
      </c>
      <c r="N32">
        <v>14.450174273909985</v>
      </c>
      <c r="O32">
        <v>48.520962659613772</v>
      </c>
      <c r="P32">
        <v>59.94164581016949</v>
      </c>
      <c r="Q32">
        <v>2.6089620874635568</v>
      </c>
      <c r="R32">
        <v>10.368959952240999</v>
      </c>
      <c r="S32">
        <v>6.1223012824554131</v>
      </c>
      <c r="T32">
        <v>0</v>
      </c>
      <c r="U32">
        <v>318.74793490590599</v>
      </c>
      <c r="V32">
        <v>4.4376453775743707</v>
      </c>
      <c r="W32">
        <v>8.5087851924224349</v>
      </c>
      <c r="X32">
        <v>36.088043600929055</v>
      </c>
      <c r="Y32">
        <v>0</v>
      </c>
      <c r="Z32">
        <v>3.1903327099999994</v>
      </c>
      <c r="AA32">
        <v>6.7635481018518533</v>
      </c>
      <c r="AB32">
        <v>6.5547237075768949</v>
      </c>
      <c r="AC32">
        <v>7.10860069577509</v>
      </c>
      <c r="AD32">
        <v>6.7040948444360335</v>
      </c>
      <c r="AE32">
        <v>12.094204121044427</v>
      </c>
      <c r="AF32">
        <v>0</v>
      </c>
      <c r="AG32">
        <v>0</v>
      </c>
      <c r="AH32">
        <v>34.332615832840546</v>
      </c>
      <c r="AI32">
        <v>3.99923928562451</v>
      </c>
      <c r="AJ32">
        <v>0</v>
      </c>
      <c r="AK32">
        <v>13.316465798266353</v>
      </c>
      <c r="AL32">
        <v>13.642118981583478</v>
      </c>
      <c r="AM32">
        <v>0</v>
      </c>
      <c r="AN32">
        <v>0</v>
      </c>
      <c r="AO32">
        <v>0</v>
      </c>
      <c r="AP32">
        <v>9.3994525840265131E-2</v>
      </c>
      <c r="AQ32">
        <v>0</v>
      </c>
      <c r="AR32">
        <v>0.8101596692028985</v>
      </c>
      <c r="AS32">
        <v>1.1518193383140056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831.9072887755724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158.10039938320767</v>
      </c>
      <c r="L33">
        <v>62.861116518472592</v>
      </c>
      <c r="M33">
        <v>0</v>
      </c>
      <c r="N33">
        <v>14.450174273909985</v>
      </c>
      <c r="O33">
        <v>48.520962659613772</v>
      </c>
      <c r="P33">
        <v>59.94164581016949</v>
      </c>
      <c r="Q33">
        <v>2.6672497984790877</v>
      </c>
      <c r="R33">
        <v>10.369472737692874</v>
      </c>
      <c r="S33">
        <v>6.4517984356552542</v>
      </c>
      <c r="T33">
        <v>0</v>
      </c>
      <c r="U33">
        <v>318.74793490590599</v>
      </c>
      <c r="V33">
        <v>4.4377027826086959</v>
      </c>
      <c r="W33">
        <v>8.0170774490183661</v>
      </c>
      <c r="X33">
        <v>36.088043600929055</v>
      </c>
      <c r="Y33">
        <v>0</v>
      </c>
      <c r="Z33">
        <v>3.1903327099999994</v>
      </c>
      <c r="AA33">
        <v>3.4366555101969065</v>
      </c>
      <c r="AB33">
        <v>6.5547237075768949</v>
      </c>
      <c r="AC33">
        <v>7.10860069577509</v>
      </c>
      <c r="AD33">
        <v>4.4693966476154428</v>
      </c>
      <c r="AE33">
        <v>12.094204121044427</v>
      </c>
      <c r="AF33">
        <v>0</v>
      </c>
      <c r="AG33">
        <v>0</v>
      </c>
      <c r="AH33">
        <v>27.799688879999998</v>
      </c>
      <c r="AI33">
        <v>3.99923928562451</v>
      </c>
      <c r="AJ33">
        <v>0</v>
      </c>
      <c r="AK33">
        <v>13.316465798266353</v>
      </c>
      <c r="AL33">
        <v>13.642118981583478</v>
      </c>
      <c r="AM33">
        <v>0</v>
      </c>
      <c r="AN33">
        <v>0</v>
      </c>
      <c r="AO33">
        <v>0</v>
      </c>
      <c r="AP33">
        <v>9.3994525840265131E-2</v>
      </c>
      <c r="AQ33">
        <v>0</v>
      </c>
      <c r="AR33">
        <v>0.8101596692028985</v>
      </c>
      <c r="AS33">
        <v>1.1518193383140056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828.32097822670301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158.10039938320767</v>
      </c>
      <c r="L34">
        <v>62.861116518472592</v>
      </c>
      <c r="M34">
        <v>0</v>
      </c>
      <c r="N34">
        <v>14.450174273909985</v>
      </c>
      <c r="O34">
        <v>48.520962659613772</v>
      </c>
      <c r="P34">
        <v>59.94164581016949</v>
      </c>
      <c r="Q34">
        <v>2.6672497984790877</v>
      </c>
      <c r="R34">
        <v>10.369472737692874</v>
      </c>
      <c r="S34">
        <v>6.4517984356552542</v>
      </c>
      <c r="T34">
        <v>0</v>
      </c>
      <c r="U34">
        <v>318.74793490590599</v>
      </c>
      <c r="V34">
        <v>4.4377027826086959</v>
      </c>
      <c r="W34">
        <v>8.0170774490183661</v>
      </c>
      <c r="X34">
        <v>36.088043600929055</v>
      </c>
      <c r="Y34">
        <v>0</v>
      </c>
      <c r="Z34">
        <v>0</v>
      </c>
      <c r="AA34">
        <v>3.4366555101969065</v>
      </c>
      <c r="AB34">
        <v>6.4438478294073533</v>
      </c>
      <c r="AC34">
        <v>0.31146665682425001</v>
      </c>
      <c r="AD34">
        <v>4.4693966476154428</v>
      </c>
      <c r="AE34">
        <v>12.094204121044427</v>
      </c>
      <c r="AF34">
        <v>0</v>
      </c>
      <c r="AG34">
        <v>0</v>
      </c>
      <c r="AH34">
        <v>18.53312592</v>
      </c>
      <c r="AI34">
        <v>3.99923928562451</v>
      </c>
      <c r="AJ34">
        <v>0</v>
      </c>
      <c r="AK34">
        <v>13.316465798266353</v>
      </c>
      <c r="AL34">
        <v>13.642118981583478</v>
      </c>
      <c r="AM34">
        <v>0</v>
      </c>
      <c r="AN34">
        <v>0</v>
      </c>
      <c r="AO34">
        <v>0</v>
      </c>
      <c r="AP34">
        <v>9.3994525840265131E-2</v>
      </c>
      <c r="AQ34">
        <v>0</v>
      </c>
      <c r="AR34">
        <v>0.8101596692028985</v>
      </c>
      <c r="AS34">
        <v>1.1518193383140056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808.95607263958266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158.10039938320767</v>
      </c>
      <c r="L35">
        <v>62.861116518472592</v>
      </c>
      <c r="M35">
        <v>0</v>
      </c>
      <c r="N35">
        <v>14.450174273909985</v>
      </c>
      <c r="O35">
        <v>48.520962659613772</v>
      </c>
      <c r="P35">
        <v>59.94164581016949</v>
      </c>
      <c r="Q35">
        <v>2.6672497984790877</v>
      </c>
      <c r="R35">
        <v>10.369472737692874</v>
      </c>
      <c r="S35">
        <v>6.4517984356552542</v>
      </c>
      <c r="T35">
        <v>0</v>
      </c>
      <c r="U35">
        <v>318.74793490590599</v>
      </c>
      <c r="V35">
        <v>4.4377027826086959</v>
      </c>
      <c r="W35">
        <v>8.0170774490183661</v>
      </c>
      <c r="X35">
        <v>36.088043600929055</v>
      </c>
      <c r="Y35">
        <v>0</v>
      </c>
      <c r="Z35">
        <v>0</v>
      </c>
      <c r="AA35">
        <v>2.1256865462962971</v>
      </c>
      <c r="AB35">
        <v>6.4438478294073533</v>
      </c>
      <c r="AC35">
        <v>0</v>
      </c>
      <c r="AD35">
        <v>2.2346981968205903</v>
      </c>
      <c r="AE35">
        <v>8.0628028320342953</v>
      </c>
      <c r="AF35">
        <v>0</v>
      </c>
      <c r="AG35">
        <v>0</v>
      </c>
      <c r="AH35">
        <v>13.899844439999999</v>
      </c>
      <c r="AI35">
        <v>0.93411071539670087</v>
      </c>
      <c r="AJ35">
        <v>0</v>
      </c>
      <c r="AK35">
        <v>13.316465798266353</v>
      </c>
      <c r="AL35">
        <v>1.7052648092082618</v>
      </c>
      <c r="AM35">
        <v>0</v>
      </c>
      <c r="AN35">
        <v>0</v>
      </c>
      <c r="AO35">
        <v>0</v>
      </c>
      <c r="AP35">
        <v>9.3994525840265131E-2</v>
      </c>
      <c r="AQ35">
        <v>0</v>
      </c>
      <c r="AR35">
        <v>0.8101596692028985</v>
      </c>
      <c r="AS35">
        <v>1.1518193383140056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781.43227305644984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158.10039938320767</v>
      </c>
      <c r="L36">
        <v>62.861116518472592</v>
      </c>
      <c r="M36">
        <v>0</v>
      </c>
      <c r="N36">
        <v>14.450174273909985</v>
      </c>
      <c r="O36">
        <v>48.520962659613772</v>
      </c>
      <c r="P36">
        <v>59.94164581016949</v>
      </c>
      <c r="Q36">
        <v>2.6672497984790877</v>
      </c>
      <c r="R36">
        <v>10.369472737692874</v>
      </c>
      <c r="S36">
        <v>6.4517984356552542</v>
      </c>
      <c r="T36">
        <v>0</v>
      </c>
      <c r="U36">
        <v>318.74793490590599</v>
      </c>
      <c r="V36">
        <v>4.4377027826086959</v>
      </c>
      <c r="W36">
        <v>8.0170774490183661</v>
      </c>
      <c r="X36">
        <v>36.088043600929055</v>
      </c>
      <c r="Y36">
        <v>0</v>
      </c>
      <c r="Z36">
        <v>0</v>
      </c>
      <c r="AA36">
        <v>0</v>
      </c>
      <c r="AB36">
        <v>3.2219240417104285</v>
      </c>
      <c r="AC36">
        <v>0</v>
      </c>
      <c r="AD36">
        <v>0</v>
      </c>
      <c r="AE36">
        <v>8.0628028320342953</v>
      </c>
      <c r="AF36">
        <v>0</v>
      </c>
      <c r="AG36">
        <v>0</v>
      </c>
      <c r="AH36">
        <v>8.3399066131995774</v>
      </c>
      <c r="AI36">
        <v>0</v>
      </c>
      <c r="AJ36">
        <v>0</v>
      </c>
      <c r="AK36">
        <v>13.316465798266353</v>
      </c>
      <c r="AL36">
        <v>0.34105306342512909</v>
      </c>
      <c r="AM36">
        <v>0</v>
      </c>
      <c r="AN36">
        <v>0</v>
      </c>
      <c r="AO36">
        <v>0</v>
      </c>
      <c r="AP36">
        <v>9.3994525840265131E-2</v>
      </c>
      <c r="AQ36">
        <v>0</v>
      </c>
      <c r="AR36">
        <v>0.8101596692028985</v>
      </c>
      <c r="AS36">
        <v>1.1518193383140056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765.99170423765565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158.10039938320767</v>
      </c>
      <c r="L37">
        <v>62.861366343602953</v>
      </c>
      <c r="M37">
        <v>0</v>
      </c>
      <c r="N37">
        <v>14.450174273909985</v>
      </c>
      <c r="O37">
        <v>48.520962659613772</v>
      </c>
      <c r="P37">
        <v>59.94164581016949</v>
      </c>
      <c r="Q37">
        <v>2.6672497984790877</v>
      </c>
      <c r="R37">
        <v>10.369472737692874</v>
      </c>
      <c r="S37">
        <v>6.4517984356552542</v>
      </c>
      <c r="T37">
        <v>0</v>
      </c>
      <c r="U37">
        <v>318.74793490590599</v>
      </c>
      <c r="V37">
        <v>4.4377027826086959</v>
      </c>
      <c r="W37">
        <v>8.0170774490183661</v>
      </c>
      <c r="X37">
        <v>36.088043600929055</v>
      </c>
      <c r="Y37">
        <v>0</v>
      </c>
      <c r="Z37">
        <v>0</v>
      </c>
      <c r="AA37">
        <v>0</v>
      </c>
      <c r="AB37">
        <v>3.2219240417104285</v>
      </c>
      <c r="AC37">
        <v>0</v>
      </c>
      <c r="AD37">
        <v>0</v>
      </c>
      <c r="AE37">
        <v>4.0314012890101329</v>
      </c>
      <c r="AF37">
        <v>0</v>
      </c>
      <c r="AG37">
        <v>0</v>
      </c>
      <c r="AH37">
        <v>4.1699534336008455</v>
      </c>
      <c r="AI37">
        <v>0</v>
      </c>
      <c r="AJ37">
        <v>0</v>
      </c>
      <c r="AK37">
        <v>13.316465798266353</v>
      </c>
      <c r="AL37">
        <v>0.34105306342512909</v>
      </c>
      <c r="AM37">
        <v>0</v>
      </c>
      <c r="AN37">
        <v>0</v>
      </c>
      <c r="AO37">
        <v>0</v>
      </c>
      <c r="AP37">
        <v>9.3994525840265131E-2</v>
      </c>
      <c r="AQ37">
        <v>0</v>
      </c>
      <c r="AR37">
        <v>0.8101596692028985</v>
      </c>
      <c r="AS37">
        <v>1.1518193383140056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757.79059934016311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158.10039938320767</v>
      </c>
      <c r="L38">
        <v>62.861366343602953</v>
      </c>
      <c r="M38">
        <v>0</v>
      </c>
      <c r="N38">
        <v>14.450174273909985</v>
      </c>
      <c r="O38">
        <v>48.520962659613772</v>
      </c>
      <c r="P38">
        <v>59.94164581016949</v>
      </c>
      <c r="Q38">
        <v>2.6672497984790877</v>
      </c>
      <c r="R38">
        <v>10.369472737692874</v>
      </c>
      <c r="S38">
        <v>6.4517984356552542</v>
      </c>
      <c r="T38">
        <v>0</v>
      </c>
      <c r="U38">
        <v>318.74793490590599</v>
      </c>
      <c r="V38">
        <v>4.4377027826086959</v>
      </c>
      <c r="W38">
        <v>8.0170774490183661</v>
      </c>
      <c r="X38">
        <v>36.088043600929055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4.0314012890101329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13.316465798266353</v>
      </c>
      <c r="AL38">
        <v>0.34105306342512909</v>
      </c>
      <c r="AM38">
        <v>0</v>
      </c>
      <c r="AN38">
        <v>0</v>
      </c>
      <c r="AO38">
        <v>0</v>
      </c>
      <c r="AP38">
        <v>9.3994525840265131E-2</v>
      </c>
      <c r="AQ38">
        <v>0</v>
      </c>
      <c r="AR38">
        <v>0.8101596692028985</v>
      </c>
      <c r="AS38">
        <v>1.1518193383140056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750.39872186485184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158.10039938320767</v>
      </c>
      <c r="L39">
        <v>62.861366343602953</v>
      </c>
      <c r="M39">
        <v>0</v>
      </c>
      <c r="N39">
        <v>14.450174273909985</v>
      </c>
      <c r="O39">
        <v>48.520962659613772</v>
      </c>
      <c r="P39">
        <v>59.94164581016949</v>
      </c>
      <c r="Q39">
        <v>2.6672497984790877</v>
      </c>
      <c r="R39">
        <v>10.369472737692874</v>
      </c>
      <c r="S39">
        <v>6.4517984356552542</v>
      </c>
      <c r="T39">
        <v>0</v>
      </c>
      <c r="U39">
        <v>318.74793490590599</v>
      </c>
      <c r="V39">
        <v>4.4377027826086959</v>
      </c>
      <c r="W39">
        <v>8.0170774490183661</v>
      </c>
      <c r="X39">
        <v>36.088043600929055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4.0314012890101329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13.316465798266353</v>
      </c>
      <c r="AL39">
        <v>0.34105306342512909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0.8101596692028985</v>
      </c>
      <c r="AS39">
        <v>1.1518193383140056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750.30472733901161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158.10039938320767</v>
      </c>
      <c r="L40">
        <v>62.861366343602953</v>
      </c>
      <c r="M40">
        <v>0</v>
      </c>
      <c r="N40">
        <v>14.450174273909985</v>
      </c>
      <c r="O40">
        <v>48.520962659613772</v>
      </c>
      <c r="P40">
        <v>59.94164581016949</v>
      </c>
      <c r="Q40">
        <v>2.6672497984790877</v>
      </c>
      <c r="R40">
        <v>10.369472737692874</v>
      </c>
      <c r="S40">
        <v>6.4517984356552542</v>
      </c>
      <c r="T40">
        <v>0</v>
      </c>
      <c r="U40">
        <v>318.74793490590599</v>
      </c>
      <c r="V40">
        <v>4.4377027826086959</v>
      </c>
      <c r="W40">
        <v>8.0170774490183661</v>
      </c>
      <c r="X40">
        <v>36.088043600929055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4.0314012890101329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13.316465798266353</v>
      </c>
      <c r="AL40">
        <v>0.34105306342512909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0.8101596692028985</v>
      </c>
      <c r="AS40">
        <v>1.1518193383140056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750.30472733901161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158.10039938320767</v>
      </c>
      <c r="L41">
        <v>62.861366343602953</v>
      </c>
      <c r="M41">
        <v>0</v>
      </c>
      <c r="N41">
        <v>14.450174273909985</v>
      </c>
      <c r="O41">
        <v>48.520962659613772</v>
      </c>
      <c r="P41">
        <v>59.94164581016949</v>
      </c>
      <c r="Q41">
        <v>2.6672497984790877</v>
      </c>
      <c r="R41">
        <v>10.369472737692874</v>
      </c>
      <c r="S41">
        <v>6.4517984356552542</v>
      </c>
      <c r="T41">
        <v>0</v>
      </c>
      <c r="U41">
        <v>318.74793490590599</v>
      </c>
      <c r="V41">
        <v>4.4377027826086959</v>
      </c>
      <c r="W41">
        <v>8.0170774490183661</v>
      </c>
      <c r="X41">
        <v>36.088043600929055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13.316465798266353</v>
      </c>
      <c r="AL41">
        <v>0.34105306342512909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0.8101596692028985</v>
      </c>
      <c r="AS41">
        <v>1.6454564516057093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746.76696316329321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158.10039938320767</v>
      </c>
      <c r="L42">
        <v>62.861366343602953</v>
      </c>
      <c r="M42">
        <v>0</v>
      </c>
      <c r="N42">
        <v>14.450174273909985</v>
      </c>
      <c r="O42">
        <v>48.520962659613772</v>
      </c>
      <c r="P42">
        <v>59.94164581016949</v>
      </c>
      <c r="Q42">
        <v>2.6672497984790877</v>
      </c>
      <c r="R42">
        <v>10.369472737692874</v>
      </c>
      <c r="S42">
        <v>6.4517984356552542</v>
      </c>
      <c r="T42">
        <v>0</v>
      </c>
      <c r="U42">
        <v>318.74793490590599</v>
      </c>
      <c r="V42">
        <v>4.4377027826086959</v>
      </c>
      <c r="W42">
        <v>8.0170774490183661</v>
      </c>
      <c r="X42">
        <v>36.088043600929055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13.316465798266353</v>
      </c>
      <c r="AL42">
        <v>0.34105306342512909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0.8101596692028985</v>
      </c>
      <c r="AS42">
        <v>4.0807316748438893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749.20223838653146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158.10039938320767</v>
      </c>
      <c r="L43">
        <v>62.861366343602953</v>
      </c>
      <c r="M43">
        <v>0</v>
      </c>
      <c r="N43">
        <v>14.450174273909985</v>
      </c>
      <c r="O43">
        <v>48.520962659613772</v>
      </c>
      <c r="P43">
        <v>59.94164581016949</v>
      </c>
      <c r="Q43">
        <v>2.6672497984790877</v>
      </c>
      <c r="R43">
        <v>10.369472737692874</v>
      </c>
      <c r="S43">
        <v>6.4517984356552542</v>
      </c>
      <c r="T43">
        <v>0</v>
      </c>
      <c r="U43">
        <v>318.74793490590599</v>
      </c>
      <c r="V43">
        <v>4.4377027826086959</v>
      </c>
      <c r="W43">
        <v>8.0170774490183661</v>
      </c>
      <c r="X43">
        <v>36.088043600929055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13.316465798266353</v>
      </c>
      <c r="AL43">
        <v>0.34105306342512909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8.6417037307971007</v>
      </c>
      <c r="AS43">
        <v>4.0807316748438893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757.03378244812552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158.10039938320767</v>
      </c>
      <c r="L44">
        <v>62.861366343602953</v>
      </c>
      <c r="M44">
        <v>0</v>
      </c>
      <c r="N44">
        <v>14.450174273909985</v>
      </c>
      <c r="O44">
        <v>48.520962659613772</v>
      </c>
      <c r="P44">
        <v>59.94164581016949</v>
      </c>
      <c r="Q44">
        <v>2.6672497984790877</v>
      </c>
      <c r="R44">
        <v>10.369472737692874</v>
      </c>
      <c r="S44">
        <v>6.4517984356552542</v>
      </c>
      <c r="T44">
        <v>0</v>
      </c>
      <c r="U44">
        <v>318.74793490590599</v>
      </c>
      <c r="V44">
        <v>4.4377027826086959</v>
      </c>
      <c r="W44">
        <v>8.0170774490183661</v>
      </c>
      <c r="X44">
        <v>36.088043600929055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13.316465798266353</v>
      </c>
      <c r="AL44">
        <v>0.34105306342512909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8.6417037307971007</v>
      </c>
      <c r="AS44">
        <v>4.0807316748438893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757.03378244812552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158.10039938320767</v>
      </c>
      <c r="L45">
        <v>62.861366343602953</v>
      </c>
      <c r="M45">
        <v>0</v>
      </c>
      <c r="N45">
        <v>14.450174273909985</v>
      </c>
      <c r="O45">
        <v>48.520962659613772</v>
      </c>
      <c r="P45">
        <v>59.94164581016949</v>
      </c>
      <c r="Q45">
        <v>2.6672497984790877</v>
      </c>
      <c r="R45">
        <v>10.369472737692874</v>
      </c>
      <c r="S45">
        <v>6.4517984356552542</v>
      </c>
      <c r="T45">
        <v>0</v>
      </c>
      <c r="U45">
        <v>318.74793490590599</v>
      </c>
      <c r="V45">
        <v>4.4377027826086959</v>
      </c>
      <c r="W45">
        <v>8.0170774490183661</v>
      </c>
      <c r="X45">
        <v>36.088043600929055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13.316465798266353</v>
      </c>
      <c r="AL45">
        <v>0.34105306342512909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0.67513309999999993</v>
      </c>
      <c r="AS45">
        <v>4.0807316748438893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749.0672118173286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158.10039938320767</v>
      </c>
      <c r="L46">
        <v>62.861366343602953</v>
      </c>
      <c r="M46">
        <v>0</v>
      </c>
      <c r="N46">
        <v>14.450174273909985</v>
      </c>
      <c r="O46">
        <v>48.520962659613772</v>
      </c>
      <c r="P46">
        <v>59.94164581016949</v>
      </c>
      <c r="Q46">
        <v>2.6672497984790877</v>
      </c>
      <c r="R46">
        <v>10.369472737692874</v>
      </c>
      <c r="S46">
        <v>6.4517984356552542</v>
      </c>
      <c r="T46">
        <v>0</v>
      </c>
      <c r="U46">
        <v>318.74793490590599</v>
      </c>
      <c r="V46">
        <v>4.4377027826086959</v>
      </c>
      <c r="W46">
        <v>8.0170774490183661</v>
      </c>
      <c r="X46">
        <v>36.088043600929055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13.316465798266353</v>
      </c>
      <c r="AL46">
        <v>0.34105306342512909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0.67513309999999993</v>
      </c>
      <c r="AS46">
        <v>1.6454564516057093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746.63193659409035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158.10039938320767</v>
      </c>
      <c r="L47">
        <v>62.861116518472592</v>
      </c>
      <c r="M47">
        <v>0</v>
      </c>
      <c r="N47">
        <v>14.450174273909985</v>
      </c>
      <c r="O47">
        <v>48.520962659613772</v>
      </c>
      <c r="P47">
        <v>59.94164581016949</v>
      </c>
      <c r="Q47">
        <v>2.6672497984790877</v>
      </c>
      <c r="R47">
        <v>10.369472737692874</v>
      </c>
      <c r="S47">
        <v>6.4517984356552542</v>
      </c>
      <c r="T47">
        <v>0</v>
      </c>
      <c r="U47">
        <v>318.74793490590599</v>
      </c>
      <c r="V47">
        <v>4.4377027826086959</v>
      </c>
      <c r="W47">
        <v>8.2199492122335478</v>
      </c>
      <c r="X47">
        <v>36.088043600929055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13.316465798266353</v>
      </c>
      <c r="AL47">
        <v>0.34105306342512909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0.67513309999999993</v>
      </c>
      <c r="AS47">
        <v>1.1518193383140056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746.34092141888345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158.10039938320767</v>
      </c>
      <c r="L48">
        <v>62.861116518472592</v>
      </c>
      <c r="M48">
        <v>0</v>
      </c>
      <c r="N48">
        <v>14.450174273909985</v>
      </c>
      <c r="O48">
        <v>48.520962659613772</v>
      </c>
      <c r="P48">
        <v>59.94164581016949</v>
      </c>
      <c r="Q48">
        <v>2.6672497984790877</v>
      </c>
      <c r="R48">
        <v>10.369472737692874</v>
      </c>
      <c r="S48">
        <v>6.4517984356552542</v>
      </c>
      <c r="T48">
        <v>0</v>
      </c>
      <c r="U48">
        <v>318.74793490590599</v>
      </c>
      <c r="V48">
        <v>4.4377027826086959</v>
      </c>
      <c r="W48">
        <v>8.2362922538508929</v>
      </c>
      <c r="X48">
        <v>36.088043600929055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13.316465798266353</v>
      </c>
      <c r="AL48">
        <v>0.34105306342512909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0.67513309999999993</v>
      </c>
      <c r="AS48">
        <v>1.1518193383140056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746.3572644605008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158.10039938320767</v>
      </c>
      <c r="L49">
        <v>62.861116518472592</v>
      </c>
      <c r="M49">
        <v>0</v>
      </c>
      <c r="N49">
        <v>14.450174273909985</v>
      </c>
      <c r="O49">
        <v>48.520962659613772</v>
      </c>
      <c r="P49">
        <v>59.94164581016949</v>
      </c>
      <c r="Q49">
        <v>2.6672497984790877</v>
      </c>
      <c r="R49">
        <v>10.369472737692874</v>
      </c>
      <c r="S49">
        <v>6.4517984356552542</v>
      </c>
      <c r="T49">
        <v>0</v>
      </c>
      <c r="U49">
        <v>318.74793490590599</v>
      </c>
      <c r="V49">
        <v>4.4377027826086959</v>
      </c>
      <c r="W49">
        <v>8.2362922538508929</v>
      </c>
      <c r="X49">
        <v>36.088043600929055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13.316465798266353</v>
      </c>
      <c r="AL49">
        <v>0.34105306342512909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0.67513309999999993</v>
      </c>
      <c r="AS49">
        <v>1.1518193383140056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746.3572644605008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158.09639176861029</v>
      </c>
      <c r="L50">
        <v>62.819954431916521</v>
      </c>
      <c r="M50">
        <v>0</v>
      </c>
      <c r="N50">
        <v>14.450174273909985</v>
      </c>
      <c r="O50">
        <v>48.520962659613772</v>
      </c>
      <c r="P50">
        <v>59.94164581016949</v>
      </c>
      <c r="Q50">
        <v>2.6098736676646705</v>
      </c>
      <c r="R50">
        <v>10.368959952240999</v>
      </c>
      <c r="S50">
        <v>6.6997341879964694</v>
      </c>
      <c r="T50">
        <v>0</v>
      </c>
      <c r="U50">
        <v>318.74793490590599</v>
      </c>
      <c r="V50">
        <v>4.4376453775743707</v>
      </c>
      <c r="W50">
        <v>8.2362922538508929</v>
      </c>
      <c r="X50">
        <v>36.088043600929055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13.316465798266353</v>
      </c>
      <c r="AL50">
        <v>0.34105306342512909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0.67513309999999993</v>
      </c>
      <c r="AS50">
        <v>1.1518193383140056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746.50208419038813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158.09998401469448</v>
      </c>
      <c r="L51">
        <v>62.820884916730257</v>
      </c>
      <c r="M51">
        <v>0</v>
      </c>
      <c r="N51">
        <v>14.450174273909985</v>
      </c>
      <c r="O51">
        <v>48.520962659613772</v>
      </c>
      <c r="P51">
        <v>59.94164581016949</v>
      </c>
      <c r="Q51">
        <v>2.6091716086956516</v>
      </c>
      <c r="R51">
        <v>10.368959952240999</v>
      </c>
      <c r="S51">
        <v>6.4532959319664496</v>
      </c>
      <c r="T51">
        <v>0</v>
      </c>
      <c r="U51">
        <v>318.74793490590599</v>
      </c>
      <c r="V51">
        <v>4.4376453775743707</v>
      </c>
      <c r="W51">
        <v>8.2362922538508929</v>
      </c>
      <c r="X51">
        <v>36.088043600929055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13.316465798266353</v>
      </c>
      <c r="AL51">
        <v>0.34105306342512909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0.8101596692028985</v>
      </c>
      <c r="AS51">
        <v>1.1518193383140056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746.39449317548974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134.8364999351071</v>
      </c>
      <c r="L52">
        <v>62.821702268494676</v>
      </c>
      <c r="M52">
        <v>0</v>
      </c>
      <c r="N52">
        <v>14.450174273909985</v>
      </c>
      <c r="O52">
        <v>48.520962659613772</v>
      </c>
      <c r="P52">
        <v>59.94164581016949</v>
      </c>
      <c r="Q52">
        <v>2.6091716086956516</v>
      </c>
      <c r="R52">
        <v>10.368959952240999</v>
      </c>
      <c r="S52">
        <v>6.4532959319664496</v>
      </c>
      <c r="T52">
        <v>0</v>
      </c>
      <c r="U52">
        <v>318.74793490590599</v>
      </c>
      <c r="V52">
        <v>4.4376453775743707</v>
      </c>
      <c r="W52">
        <v>8.2362922538508929</v>
      </c>
      <c r="X52">
        <v>36.088043600929055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13.316465798266353</v>
      </c>
      <c r="AL52">
        <v>0.34105306342512909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0.8101596692028985</v>
      </c>
      <c r="AS52">
        <v>1.1518193383140056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723.13182644766687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125.20039178262213</v>
      </c>
      <c r="L53">
        <v>62.821625521400534</v>
      </c>
      <c r="M53">
        <v>0</v>
      </c>
      <c r="N53">
        <v>14.450174273909985</v>
      </c>
      <c r="O53">
        <v>48.520962659613772</v>
      </c>
      <c r="P53">
        <v>59.94164581016949</v>
      </c>
      <c r="Q53">
        <v>2.6091716086956516</v>
      </c>
      <c r="R53">
        <v>10.368959952240999</v>
      </c>
      <c r="S53">
        <v>6.4532959319664496</v>
      </c>
      <c r="T53">
        <v>0</v>
      </c>
      <c r="U53">
        <v>318.74793490590599</v>
      </c>
      <c r="V53">
        <v>4.4376453775743707</v>
      </c>
      <c r="W53">
        <v>8.2362922538508929</v>
      </c>
      <c r="X53">
        <v>36.088043600929055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13.316465798266353</v>
      </c>
      <c r="AL53">
        <v>1.7052648092082618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0.67513309999999993</v>
      </c>
      <c r="AS53">
        <v>1.1518193383140056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714.72482672466811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105.94023912871735</v>
      </c>
      <c r="L54">
        <v>62.821643713332861</v>
      </c>
      <c r="M54">
        <v>0</v>
      </c>
      <c r="N54">
        <v>14.450174273909985</v>
      </c>
      <c r="O54">
        <v>48.520962659613772</v>
      </c>
      <c r="P54">
        <v>59.94164581016949</v>
      </c>
      <c r="Q54">
        <v>2.6091716086956516</v>
      </c>
      <c r="R54">
        <v>10.368959952240999</v>
      </c>
      <c r="S54">
        <v>6.4532959319664496</v>
      </c>
      <c r="T54">
        <v>0</v>
      </c>
      <c r="U54">
        <v>318.74793490590599</v>
      </c>
      <c r="V54">
        <v>4.4376453775743707</v>
      </c>
      <c r="W54">
        <v>8.2362922538508929</v>
      </c>
      <c r="X54">
        <v>36.088043600929055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13.316465798266353</v>
      </c>
      <c r="AL54">
        <v>13.642118981583478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0.67513309999999993</v>
      </c>
      <c r="AS54">
        <v>1.1518193383140056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707.40154643507083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78.589889995017899</v>
      </c>
      <c r="L55">
        <v>62.821017818225101</v>
      </c>
      <c r="M55">
        <v>0</v>
      </c>
      <c r="N55">
        <v>14.450174273909985</v>
      </c>
      <c r="O55">
        <v>48.520962659613772</v>
      </c>
      <c r="P55">
        <v>59.94164581016949</v>
      </c>
      <c r="Q55">
        <v>2.6091716086956516</v>
      </c>
      <c r="R55">
        <v>10.372005169586776</v>
      </c>
      <c r="S55">
        <v>6.4532959319664496</v>
      </c>
      <c r="T55">
        <v>0</v>
      </c>
      <c r="U55">
        <v>318.74793490590599</v>
      </c>
      <c r="V55">
        <v>4.4358583174377229</v>
      </c>
      <c r="W55">
        <v>8.2362922538508929</v>
      </c>
      <c r="X55">
        <v>36.088043600929055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13.316465798266353</v>
      </c>
      <c r="AL55">
        <v>13.642118981583478</v>
      </c>
      <c r="AM55">
        <v>0</v>
      </c>
      <c r="AN55">
        <v>0</v>
      </c>
      <c r="AO55">
        <v>0</v>
      </c>
      <c r="AP55">
        <v>1.6605714802568354</v>
      </c>
      <c r="AQ55">
        <v>0</v>
      </c>
      <c r="AR55">
        <v>0.8101596692028985</v>
      </c>
      <c r="AS55">
        <v>1.1518193383140056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681.84742761293251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77.047763040055116</v>
      </c>
      <c r="L56">
        <v>28.890505069343174</v>
      </c>
      <c r="M56">
        <v>0</v>
      </c>
      <c r="N56">
        <v>14.450174273909985</v>
      </c>
      <c r="O56">
        <v>48.520962659613772</v>
      </c>
      <c r="P56">
        <v>59.94164581016949</v>
      </c>
      <c r="Q56">
        <v>1.9300790010604454</v>
      </c>
      <c r="R56">
        <v>10.372005169586776</v>
      </c>
      <c r="S56">
        <v>2.8907283122905025</v>
      </c>
      <c r="T56">
        <v>0</v>
      </c>
      <c r="U56">
        <v>318.74793490590599</v>
      </c>
      <c r="V56">
        <v>4.4358583174377229</v>
      </c>
      <c r="W56">
        <v>8.2362922538508929</v>
      </c>
      <c r="X56">
        <v>36.088043600929055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13.316465798266353</v>
      </c>
      <c r="AL56">
        <v>1.7052648092082618</v>
      </c>
      <c r="AM56">
        <v>0</v>
      </c>
      <c r="AN56">
        <v>0</v>
      </c>
      <c r="AO56">
        <v>0</v>
      </c>
      <c r="AP56">
        <v>1.6605714802568354</v>
      </c>
      <c r="AQ56">
        <v>0</v>
      </c>
      <c r="AR56">
        <v>8.6417037307971007</v>
      </c>
      <c r="AS56">
        <v>1.1518193383140056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638.02781757099547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77.048785327933459</v>
      </c>
      <c r="L57">
        <v>29.859923706488992</v>
      </c>
      <c r="M57">
        <v>0</v>
      </c>
      <c r="N57">
        <v>14.450174273909985</v>
      </c>
      <c r="O57">
        <v>48.520962659613772</v>
      </c>
      <c r="P57">
        <v>59.94164581016949</v>
      </c>
      <c r="Q57">
        <v>1.8605899935897434</v>
      </c>
      <c r="R57">
        <v>10.372005169586776</v>
      </c>
      <c r="S57">
        <v>2.7813392130410346</v>
      </c>
      <c r="T57">
        <v>0</v>
      </c>
      <c r="U57">
        <v>318.74793490590599</v>
      </c>
      <c r="V57">
        <v>4.4358583174377229</v>
      </c>
      <c r="W57">
        <v>8.2362922538508929</v>
      </c>
      <c r="X57">
        <v>36.088043600929055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13.316465798266353</v>
      </c>
      <c r="AL57">
        <v>0.34105306342512909</v>
      </c>
      <c r="AM57">
        <v>0</v>
      </c>
      <c r="AN57">
        <v>0</v>
      </c>
      <c r="AO57">
        <v>0</v>
      </c>
      <c r="AP57">
        <v>1.6605714802568354</v>
      </c>
      <c r="AQ57">
        <v>0</v>
      </c>
      <c r="AR57">
        <v>8.6417037307971007</v>
      </c>
      <c r="AS57">
        <v>1.1518193383140056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637.45516864351623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77.048276236913807</v>
      </c>
      <c r="L58">
        <v>29.859923706488992</v>
      </c>
      <c r="M58">
        <v>0</v>
      </c>
      <c r="N58">
        <v>14.450174273909985</v>
      </c>
      <c r="O58">
        <v>48.520962659613772</v>
      </c>
      <c r="P58">
        <v>59.94164581016949</v>
      </c>
      <c r="Q58">
        <v>1.8605899935897434</v>
      </c>
      <c r="R58">
        <v>10.372005169586776</v>
      </c>
      <c r="S58">
        <v>2.7813392130410346</v>
      </c>
      <c r="T58">
        <v>0</v>
      </c>
      <c r="U58">
        <v>318.74793490590599</v>
      </c>
      <c r="V58">
        <v>4.4358583174377229</v>
      </c>
      <c r="W58">
        <v>8.2362922538508929</v>
      </c>
      <c r="X58">
        <v>36.088043600929055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13.316465798266353</v>
      </c>
      <c r="AL58">
        <v>0.34105306342512909</v>
      </c>
      <c r="AM58">
        <v>0</v>
      </c>
      <c r="AN58">
        <v>0</v>
      </c>
      <c r="AO58">
        <v>0</v>
      </c>
      <c r="AP58">
        <v>1.6605714802568354</v>
      </c>
      <c r="AQ58">
        <v>0</v>
      </c>
      <c r="AR58">
        <v>1.0802130615942027</v>
      </c>
      <c r="AS58">
        <v>1.1518193383140056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629.8931688832937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77.048276236913807</v>
      </c>
      <c r="L59">
        <v>29.860105695997166</v>
      </c>
      <c r="M59">
        <v>0</v>
      </c>
      <c r="N59">
        <v>14.450174273909985</v>
      </c>
      <c r="O59">
        <v>48.520962659613772</v>
      </c>
      <c r="P59">
        <v>59.94164581016949</v>
      </c>
      <c r="Q59">
        <v>2.0011348344370861</v>
      </c>
      <c r="R59">
        <v>10.368744053571428</v>
      </c>
      <c r="S59">
        <v>2.7827360157342658</v>
      </c>
      <c r="T59">
        <v>0</v>
      </c>
      <c r="U59">
        <v>318.74793490590599</v>
      </c>
      <c r="V59">
        <v>4.4358583174377229</v>
      </c>
      <c r="W59">
        <v>8.2362922538508929</v>
      </c>
      <c r="X59">
        <v>36.088043600929055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13.316465798266353</v>
      </c>
      <c r="AL59">
        <v>0.34105306342512909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0.70213836304347821</v>
      </c>
      <c r="AS59">
        <v>1.1518193383140056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627.99338522151947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77.048276236913807</v>
      </c>
      <c r="L60">
        <v>29.860105695997166</v>
      </c>
      <c r="M60">
        <v>0</v>
      </c>
      <c r="N60">
        <v>14.450174273909985</v>
      </c>
      <c r="O60">
        <v>48.520962659613772</v>
      </c>
      <c r="P60">
        <v>59.94164581016949</v>
      </c>
      <c r="Q60">
        <v>1.86119435982009</v>
      </c>
      <c r="R60">
        <v>4.4589989626808837</v>
      </c>
      <c r="S60">
        <v>2.7827360157342658</v>
      </c>
      <c r="T60">
        <v>0</v>
      </c>
      <c r="U60">
        <v>318.74793490590599</v>
      </c>
      <c r="V60">
        <v>4.4358583174377229</v>
      </c>
      <c r="W60">
        <v>8.2362922538508929</v>
      </c>
      <c r="X60">
        <v>36.088043600929055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13.316465798266353</v>
      </c>
      <c r="AL60">
        <v>0.34105306342512909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0.70213836304347821</v>
      </c>
      <c r="AS60">
        <v>1.1518193383140056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621.94369965601197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77.048276236913807</v>
      </c>
      <c r="L61">
        <v>29.860105695997166</v>
      </c>
      <c r="M61">
        <v>0</v>
      </c>
      <c r="N61">
        <v>14.450174273909985</v>
      </c>
      <c r="O61">
        <v>48.520962659613772</v>
      </c>
      <c r="P61">
        <v>59.94164581016949</v>
      </c>
      <c r="Q61">
        <v>1.86119435982009</v>
      </c>
      <c r="R61">
        <v>4.4605308001686348</v>
      </c>
      <c r="S61">
        <v>2.7827360157342658</v>
      </c>
      <c r="T61">
        <v>0</v>
      </c>
      <c r="U61">
        <v>318.74793490590599</v>
      </c>
      <c r="V61">
        <v>4.4376453775743707</v>
      </c>
      <c r="W61">
        <v>8.2362922538508929</v>
      </c>
      <c r="X61">
        <v>36.088043600929055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13.316465798266353</v>
      </c>
      <c r="AL61">
        <v>0.34105306342512909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0.70213836304347821</v>
      </c>
      <c r="AS61">
        <v>1.1518193383140056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621.94701855363644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77.048276236913807</v>
      </c>
      <c r="L62">
        <v>29.860105695997166</v>
      </c>
      <c r="M62">
        <v>0</v>
      </c>
      <c r="N62">
        <v>14.450174273909985</v>
      </c>
      <c r="O62">
        <v>48.520962659613772</v>
      </c>
      <c r="P62">
        <v>59.94164581016949</v>
      </c>
      <c r="Q62">
        <v>1.86119435982009</v>
      </c>
      <c r="R62">
        <v>4.4592965115887067</v>
      </c>
      <c r="S62">
        <v>2.7827360157342658</v>
      </c>
      <c r="T62">
        <v>0</v>
      </c>
      <c r="U62">
        <v>318.74793490590599</v>
      </c>
      <c r="V62">
        <v>4.4376453775743707</v>
      </c>
      <c r="W62">
        <v>8.2362922538508929</v>
      </c>
      <c r="X62">
        <v>36.088043600929055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13.316465798266353</v>
      </c>
      <c r="AL62">
        <v>0.34105306342512909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0.70213836304347821</v>
      </c>
      <c r="AS62">
        <v>1.1518193383140056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621.94578426505655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77.048276236913807</v>
      </c>
      <c r="L63">
        <v>29.860105695997166</v>
      </c>
      <c r="M63">
        <v>0</v>
      </c>
      <c r="N63">
        <v>14.450174273909985</v>
      </c>
      <c r="O63">
        <v>48.520962659613772</v>
      </c>
      <c r="P63">
        <v>59.94164581016949</v>
      </c>
      <c r="Q63">
        <v>1.86119435982009</v>
      </c>
      <c r="R63">
        <v>4.4592965115887067</v>
      </c>
      <c r="S63">
        <v>2.7827360157342658</v>
      </c>
      <c r="T63">
        <v>0</v>
      </c>
      <c r="U63">
        <v>318.74793490590599</v>
      </c>
      <c r="V63">
        <v>4.4376453775743707</v>
      </c>
      <c r="W63">
        <v>8.2362922538508929</v>
      </c>
      <c r="X63">
        <v>36.088043600929055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13.316465798266353</v>
      </c>
      <c r="AL63">
        <v>0.34105306342512909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0.70213836304347821</v>
      </c>
      <c r="AS63">
        <v>1.1518193383140056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621.94578426505655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77.048276236913807</v>
      </c>
      <c r="L64">
        <v>29.860105695997166</v>
      </c>
      <c r="M64">
        <v>0</v>
      </c>
      <c r="N64">
        <v>14.450174273909985</v>
      </c>
      <c r="O64">
        <v>48.520962659613772</v>
      </c>
      <c r="P64">
        <v>59.94164581016949</v>
      </c>
      <c r="Q64">
        <v>1.86119435982009</v>
      </c>
      <c r="R64">
        <v>4.4592965115887067</v>
      </c>
      <c r="S64">
        <v>2.7827360157342658</v>
      </c>
      <c r="T64">
        <v>0</v>
      </c>
      <c r="U64">
        <v>318.74793490590599</v>
      </c>
      <c r="V64">
        <v>4.4376453775743707</v>
      </c>
      <c r="W64">
        <v>8.2362922538508929</v>
      </c>
      <c r="X64">
        <v>36.088043600929055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13.316465798266353</v>
      </c>
      <c r="AL64">
        <v>0.34105306342512909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0.70213836304347821</v>
      </c>
      <c r="AS64">
        <v>1.1518193383140056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621.94578426505655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77.048276236913807</v>
      </c>
      <c r="L65">
        <v>29.860105695997166</v>
      </c>
      <c r="M65">
        <v>0</v>
      </c>
      <c r="N65">
        <v>14.450174273909985</v>
      </c>
      <c r="O65">
        <v>48.520962659613772</v>
      </c>
      <c r="P65">
        <v>59.94164581016949</v>
      </c>
      <c r="Q65">
        <v>1.86119435982009</v>
      </c>
      <c r="R65">
        <v>2.4994662545601942</v>
      </c>
      <c r="S65">
        <v>2.7827360157342658</v>
      </c>
      <c r="T65">
        <v>0</v>
      </c>
      <c r="U65">
        <v>318.74793490590599</v>
      </c>
      <c r="V65">
        <v>4.4376453775743707</v>
      </c>
      <c r="W65">
        <v>8.2362922538508929</v>
      </c>
      <c r="X65">
        <v>36.088043600929055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13.316465798266353</v>
      </c>
      <c r="AL65">
        <v>0.34105306342512909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0.70213836304347821</v>
      </c>
      <c r="AS65">
        <v>1.1847286654772526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620.01886333519121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66.379211247886616</v>
      </c>
      <c r="L66">
        <v>29.860105695997166</v>
      </c>
      <c r="M66">
        <v>0</v>
      </c>
      <c r="N66">
        <v>14.450174273909985</v>
      </c>
      <c r="O66">
        <v>48.520962659613772</v>
      </c>
      <c r="P66">
        <v>59.94164581016949</v>
      </c>
      <c r="Q66">
        <v>1.86119435982009</v>
      </c>
      <c r="R66">
        <v>8.9111361710863992</v>
      </c>
      <c r="S66">
        <v>2.7827360157342658</v>
      </c>
      <c r="T66">
        <v>0</v>
      </c>
      <c r="U66">
        <v>318.74793490590599</v>
      </c>
      <c r="V66">
        <v>4.4376453775743707</v>
      </c>
      <c r="W66">
        <v>8.2362922538508929</v>
      </c>
      <c r="X66">
        <v>36.088043600929055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13.316465798266353</v>
      </c>
      <c r="AL66">
        <v>0.34105306342512909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0.70213836304347821</v>
      </c>
      <c r="AS66">
        <v>1.1847286654772526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615.7614682626903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68.942457163801819</v>
      </c>
      <c r="L67">
        <v>50.08010937723639</v>
      </c>
      <c r="M67">
        <v>0</v>
      </c>
      <c r="N67">
        <v>14.450174273909985</v>
      </c>
      <c r="O67">
        <v>48.520962659613772</v>
      </c>
      <c r="P67">
        <v>59.94164581016949</v>
      </c>
      <c r="Q67">
        <v>1.86119435982009</v>
      </c>
      <c r="R67">
        <v>10.3571879637077</v>
      </c>
      <c r="S67">
        <v>2.7827360157342658</v>
      </c>
      <c r="T67">
        <v>0</v>
      </c>
      <c r="U67">
        <v>318.74793490590599</v>
      </c>
      <c r="V67">
        <v>4.4376453775743707</v>
      </c>
      <c r="W67">
        <v>8.2362922538508929</v>
      </c>
      <c r="X67">
        <v>36.088043600929055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13.316465798266353</v>
      </c>
      <c r="AL67">
        <v>0.34105306342512909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0.70213836304347821</v>
      </c>
      <c r="AS67">
        <v>1.1847286654772526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639.99076965246604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86.429258715954532</v>
      </c>
      <c r="L68">
        <v>62.82097926193417</v>
      </c>
      <c r="M68">
        <v>0</v>
      </c>
      <c r="N68">
        <v>14.450174273909985</v>
      </c>
      <c r="O68">
        <v>48.520962659613772</v>
      </c>
      <c r="P68">
        <v>59.94164581016949</v>
      </c>
      <c r="Q68">
        <v>2.6679844886515354</v>
      </c>
      <c r="R68">
        <v>10.368959952240999</v>
      </c>
      <c r="S68">
        <v>6.4515596031746041</v>
      </c>
      <c r="T68">
        <v>0</v>
      </c>
      <c r="U68">
        <v>318.74793490590599</v>
      </c>
      <c r="V68">
        <v>4.4376453775743707</v>
      </c>
      <c r="W68">
        <v>8.2362922538508929</v>
      </c>
      <c r="X68">
        <v>36.088043600929055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4.63328148</v>
      </c>
      <c r="AI68">
        <v>0</v>
      </c>
      <c r="AJ68">
        <v>0</v>
      </c>
      <c r="AK68">
        <v>13.316465798266353</v>
      </c>
      <c r="AL68">
        <v>0.34105306342512909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0.70213836304347821</v>
      </c>
      <c r="AS68">
        <v>1.1847286654772526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679.33910827412149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144.46748035171504</v>
      </c>
      <c r="L69">
        <v>62.820884916730257</v>
      </c>
      <c r="M69">
        <v>0</v>
      </c>
      <c r="N69">
        <v>14.450174273909985</v>
      </c>
      <c r="O69">
        <v>48.520962659613772</v>
      </c>
      <c r="P69">
        <v>59.94164581016949</v>
      </c>
      <c r="Q69">
        <v>2.3112276</v>
      </c>
      <c r="R69">
        <v>10.368959952240999</v>
      </c>
      <c r="S69">
        <v>6.4516004427390792</v>
      </c>
      <c r="T69">
        <v>0</v>
      </c>
      <c r="U69">
        <v>318.74793490590599</v>
      </c>
      <c r="V69">
        <v>4.4376453775743707</v>
      </c>
      <c r="W69">
        <v>8.2362922538508929</v>
      </c>
      <c r="X69">
        <v>36.088043600929055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2.2346981968205903</v>
      </c>
      <c r="AE69">
        <v>4.0314012890101329</v>
      </c>
      <c r="AF69">
        <v>0</v>
      </c>
      <c r="AG69">
        <v>0</v>
      </c>
      <c r="AH69">
        <v>9.2665629599999999</v>
      </c>
      <c r="AI69">
        <v>0</v>
      </c>
      <c r="AJ69">
        <v>0</v>
      </c>
      <c r="AK69">
        <v>13.316465798266353</v>
      </c>
      <c r="AL69">
        <v>0.34105306342512909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0.70213836304347821</v>
      </c>
      <c r="AS69">
        <v>1.1847286654772526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747.91990048142179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158.10039938320767</v>
      </c>
      <c r="L70">
        <v>62.820884916730257</v>
      </c>
      <c r="M70">
        <v>0</v>
      </c>
      <c r="N70">
        <v>14.450174273909985</v>
      </c>
      <c r="O70">
        <v>48.520962659613772</v>
      </c>
      <c r="P70">
        <v>59.94164581016949</v>
      </c>
      <c r="Q70">
        <v>2.6693448211227406</v>
      </c>
      <c r="R70">
        <v>10.368959952240999</v>
      </c>
      <c r="S70">
        <v>6.4516004427390792</v>
      </c>
      <c r="T70">
        <v>0</v>
      </c>
      <c r="U70">
        <v>318.74793490590599</v>
      </c>
      <c r="V70">
        <v>4.4376453775743707</v>
      </c>
      <c r="W70">
        <v>8.2362922538508929</v>
      </c>
      <c r="X70">
        <v>36.088043600929055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2.2346981968205903</v>
      </c>
      <c r="AE70">
        <v>4.0314012890101329</v>
      </c>
      <c r="AF70">
        <v>0</v>
      </c>
      <c r="AG70">
        <v>0</v>
      </c>
      <c r="AH70">
        <v>11.583203699999999</v>
      </c>
      <c r="AI70">
        <v>0</v>
      </c>
      <c r="AJ70">
        <v>0</v>
      </c>
      <c r="AK70">
        <v>13.316465798266353</v>
      </c>
      <c r="AL70">
        <v>0.34105306342512909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0.70213836304347821</v>
      </c>
      <c r="AS70">
        <v>1.1847286654772526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764.22757747403716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158.10039938320767</v>
      </c>
      <c r="L71">
        <v>62.820884916730257</v>
      </c>
      <c r="M71">
        <v>0</v>
      </c>
      <c r="N71">
        <v>14.450174273909985</v>
      </c>
      <c r="O71">
        <v>48.520962659613772</v>
      </c>
      <c r="P71">
        <v>59.94164581016949</v>
      </c>
      <c r="Q71">
        <v>2.6693448211227406</v>
      </c>
      <c r="R71">
        <v>10.368959952240999</v>
      </c>
      <c r="S71">
        <v>6.4516004427390792</v>
      </c>
      <c r="T71">
        <v>0</v>
      </c>
      <c r="U71">
        <v>318.74793490590599</v>
      </c>
      <c r="V71">
        <v>4.4376453775743707</v>
      </c>
      <c r="W71">
        <v>8.2362922538508929</v>
      </c>
      <c r="X71">
        <v>36.088043600929055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2.2346981968205903</v>
      </c>
      <c r="AE71">
        <v>4.0314012890101329</v>
      </c>
      <c r="AF71">
        <v>0</v>
      </c>
      <c r="AG71">
        <v>0</v>
      </c>
      <c r="AH71">
        <v>15.058164682998942</v>
      </c>
      <c r="AI71">
        <v>0</v>
      </c>
      <c r="AJ71">
        <v>0</v>
      </c>
      <c r="AK71">
        <v>13.316465798266353</v>
      </c>
      <c r="AL71">
        <v>0.34105306342512909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0.70213836304347821</v>
      </c>
      <c r="AS71">
        <v>1.1518193383140056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767.66962912987287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158.10039938320767</v>
      </c>
      <c r="L72">
        <v>62.820884916730257</v>
      </c>
      <c r="M72">
        <v>0</v>
      </c>
      <c r="N72">
        <v>14.450174273909985</v>
      </c>
      <c r="O72">
        <v>48.520962659613772</v>
      </c>
      <c r="P72">
        <v>59.94164581016949</v>
      </c>
      <c r="Q72">
        <v>2.6693448211227406</v>
      </c>
      <c r="R72">
        <v>10.368959952240999</v>
      </c>
      <c r="S72">
        <v>6.4516004427390792</v>
      </c>
      <c r="T72">
        <v>0</v>
      </c>
      <c r="U72">
        <v>318.74793490590599</v>
      </c>
      <c r="V72">
        <v>4.4376453775743707</v>
      </c>
      <c r="W72">
        <v>8.2362922538508929</v>
      </c>
      <c r="X72">
        <v>36.088043600929055</v>
      </c>
      <c r="Y72">
        <v>0</v>
      </c>
      <c r="Z72">
        <v>0</v>
      </c>
      <c r="AA72">
        <v>0</v>
      </c>
      <c r="AB72">
        <v>3.2219240417104285</v>
      </c>
      <c r="AC72">
        <v>0</v>
      </c>
      <c r="AD72">
        <v>4.4693966476154428</v>
      </c>
      <c r="AE72">
        <v>4.0314012890101329</v>
      </c>
      <c r="AF72">
        <v>0</v>
      </c>
      <c r="AG72">
        <v>0</v>
      </c>
      <c r="AH72">
        <v>18.53312592</v>
      </c>
      <c r="AI72">
        <v>0</v>
      </c>
      <c r="AJ72">
        <v>0</v>
      </c>
      <c r="AK72">
        <v>13.316465798266353</v>
      </c>
      <c r="AL72">
        <v>0.34105306342512909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0.70213836304347821</v>
      </c>
      <c r="AS72">
        <v>1.1518193383140056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776.60121285937919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158.10039938320767</v>
      </c>
      <c r="L73">
        <v>62.820884916730257</v>
      </c>
      <c r="M73">
        <v>0</v>
      </c>
      <c r="N73">
        <v>14.450174273909985</v>
      </c>
      <c r="O73">
        <v>48.520962659613772</v>
      </c>
      <c r="P73">
        <v>59.94164581016949</v>
      </c>
      <c r="Q73">
        <v>2.6693448211227406</v>
      </c>
      <c r="R73">
        <v>10.368959952240999</v>
      </c>
      <c r="S73">
        <v>6.4516004427390792</v>
      </c>
      <c r="T73">
        <v>0</v>
      </c>
      <c r="U73">
        <v>318.74793490590599</v>
      </c>
      <c r="V73">
        <v>4.4376453775743707</v>
      </c>
      <c r="W73">
        <v>8.2362922538508929</v>
      </c>
      <c r="X73">
        <v>36.088043600929055</v>
      </c>
      <c r="Y73">
        <v>0</v>
      </c>
      <c r="Z73">
        <v>0.26909013999999998</v>
      </c>
      <c r="AA73">
        <v>1.7198736347866859</v>
      </c>
      <c r="AB73">
        <v>3.2219240417104285</v>
      </c>
      <c r="AC73">
        <v>0.31146665682425001</v>
      </c>
      <c r="AD73">
        <v>4.4693966476154428</v>
      </c>
      <c r="AE73">
        <v>8.0628028320342953</v>
      </c>
      <c r="AF73">
        <v>0</v>
      </c>
      <c r="AG73">
        <v>0</v>
      </c>
      <c r="AH73">
        <v>25.483048140000001</v>
      </c>
      <c r="AI73">
        <v>0.93411071539670087</v>
      </c>
      <c r="AJ73">
        <v>0</v>
      </c>
      <c r="AK73">
        <v>13.316465798266353</v>
      </c>
      <c r="AL73">
        <v>0.34105306342512909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0.70213836304347821</v>
      </c>
      <c r="AS73">
        <v>1.1518193383140056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790.81707776941118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158.10039938320767</v>
      </c>
      <c r="L74">
        <v>62.820884916730257</v>
      </c>
      <c r="M74">
        <v>0</v>
      </c>
      <c r="N74">
        <v>14.450174273909985</v>
      </c>
      <c r="O74">
        <v>48.520962659613772</v>
      </c>
      <c r="P74">
        <v>59.94164581016949</v>
      </c>
      <c r="Q74">
        <v>2.6693448211227406</v>
      </c>
      <c r="R74">
        <v>10.368959952240999</v>
      </c>
      <c r="S74">
        <v>6.4516004427390792</v>
      </c>
      <c r="T74">
        <v>0</v>
      </c>
      <c r="U74">
        <v>318.74793490590599</v>
      </c>
      <c r="V74">
        <v>4.4376453775743707</v>
      </c>
      <c r="W74">
        <v>8.2362922538508929</v>
      </c>
      <c r="X74">
        <v>36.088043600929055</v>
      </c>
      <c r="Y74">
        <v>0</v>
      </c>
      <c r="Z74">
        <v>3.1903327099999994</v>
      </c>
      <c r="AA74">
        <v>3.4010983724800758</v>
      </c>
      <c r="AB74">
        <v>6.5547237075768949</v>
      </c>
      <c r="AC74">
        <v>7.10860069577509</v>
      </c>
      <c r="AD74">
        <v>6.7040948444360335</v>
      </c>
      <c r="AE74">
        <v>12.094204121044427</v>
      </c>
      <c r="AF74">
        <v>0</v>
      </c>
      <c r="AG74">
        <v>0</v>
      </c>
      <c r="AH74">
        <v>34.332615832840546</v>
      </c>
      <c r="AI74">
        <v>3.99923928562451</v>
      </c>
      <c r="AJ74">
        <v>0</v>
      </c>
      <c r="AK74">
        <v>13.316465798266353</v>
      </c>
      <c r="AL74">
        <v>0.34105306342512909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0.70213836304347821</v>
      </c>
      <c r="AS74">
        <v>1.1518193383140056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823.73027453082079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158.10039938320767</v>
      </c>
      <c r="L75">
        <v>62.820884916730257</v>
      </c>
      <c r="M75">
        <v>0</v>
      </c>
      <c r="N75">
        <v>14.450174273909985</v>
      </c>
      <c r="O75">
        <v>48.520962659613772</v>
      </c>
      <c r="P75">
        <v>59.94164581016949</v>
      </c>
      <c r="Q75">
        <v>2.6693448211227406</v>
      </c>
      <c r="R75">
        <v>10.368959952240999</v>
      </c>
      <c r="S75">
        <v>6.4516004427390792</v>
      </c>
      <c r="T75">
        <v>0</v>
      </c>
      <c r="U75">
        <v>318.74793490590599</v>
      </c>
      <c r="V75">
        <v>4.4376453775743707</v>
      </c>
      <c r="W75">
        <v>8.2362922538508929</v>
      </c>
      <c r="X75">
        <v>36.088043600929055</v>
      </c>
      <c r="Y75">
        <v>0</v>
      </c>
      <c r="Z75">
        <v>3.1903327099999994</v>
      </c>
      <c r="AA75">
        <v>5.4108384814814823</v>
      </c>
      <c r="AB75">
        <v>6.5547237075768949</v>
      </c>
      <c r="AC75">
        <v>7.10860069577509</v>
      </c>
      <c r="AD75">
        <v>6.7040948444360335</v>
      </c>
      <c r="AE75">
        <v>12.094204121044427</v>
      </c>
      <c r="AF75">
        <v>0</v>
      </c>
      <c r="AG75">
        <v>0</v>
      </c>
      <c r="AH75">
        <v>34.332615832840546</v>
      </c>
      <c r="AI75">
        <v>3.99923928562451</v>
      </c>
      <c r="AJ75">
        <v>0</v>
      </c>
      <c r="AK75">
        <v>13.316465798266353</v>
      </c>
      <c r="AL75">
        <v>1.7052648092082618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0.8101596692028985</v>
      </c>
      <c r="AS75">
        <v>1.1518193383140056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827.2122476917649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158.10039938320767</v>
      </c>
      <c r="L76">
        <v>62.820884916730257</v>
      </c>
      <c r="M76">
        <v>0</v>
      </c>
      <c r="N76">
        <v>14.450174273909985</v>
      </c>
      <c r="O76">
        <v>48.520962659613772</v>
      </c>
      <c r="P76">
        <v>59.94164581016949</v>
      </c>
      <c r="Q76">
        <v>2.6693448211227406</v>
      </c>
      <c r="R76">
        <v>10.368959952240999</v>
      </c>
      <c r="S76">
        <v>6.4516004427390792</v>
      </c>
      <c r="T76">
        <v>0</v>
      </c>
      <c r="U76">
        <v>318.74793490590599</v>
      </c>
      <c r="V76">
        <v>4.4376453775743707</v>
      </c>
      <c r="W76">
        <v>8.2362922538508929</v>
      </c>
      <c r="X76">
        <v>36.088043600929055</v>
      </c>
      <c r="Y76">
        <v>0</v>
      </c>
      <c r="Z76">
        <v>3.1903327099999994</v>
      </c>
      <c r="AA76">
        <v>6.3770596388888912</v>
      </c>
      <c r="AB76">
        <v>6.5547237075768949</v>
      </c>
      <c r="AC76">
        <v>7.10860069577509</v>
      </c>
      <c r="AD76">
        <v>6.7040948444360335</v>
      </c>
      <c r="AE76">
        <v>12.094204121044427</v>
      </c>
      <c r="AF76">
        <v>0</v>
      </c>
      <c r="AG76">
        <v>0</v>
      </c>
      <c r="AH76">
        <v>34.332615832840546</v>
      </c>
      <c r="AI76">
        <v>3.99923928562451</v>
      </c>
      <c r="AJ76">
        <v>0</v>
      </c>
      <c r="AK76">
        <v>13.316465798266353</v>
      </c>
      <c r="AL76">
        <v>13.642118981583478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8.6417037307971007</v>
      </c>
      <c r="AS76">
        <v>1.1518193383140056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847.94686708314168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158.10039938320767</v>
      </c>
      <c r="L77">
        <v>62.820884916730257</v>
      </c>
      <c r="M77">
        <v>0</v>
      </c>
      <c r="N77">
        <v>14.450174273909985</v>
      </c>
      <c r="O77">
        <v>48.520962659613772</v>
      </c>
      <c r="P77">
        <v>59.94164581016949</v>
      </c>
      <c r="Q77">
        <v>2.6693448211227406</v>
      </c>
      <c r="R77">
        <v>10.368959952240999</v>
      </c>
      <c r="S77">
        <v>6.4516004427390792</v>
      </c>
      <c r="T77">
        <v>0</v>
      </c>
      <c r="U77">
        <v>318.74793490590599</v>
      </c>
      <c r="V77">
        <v>4.4376453775743707</v>
      </c>
      <c r="W77">
        <v>8.2362922538508929</v>
      </c>
      <c r="X77">
        <v>36.088043600929055</v>
      </c>
      <c r="Y77">
        <v>0</v>
      </c>
      <c r="Z77">
        <v>3.1903327099999994</v>
      </c>
      <c r="AA77">
        <v>6.3770596388888912</v>
      </c>
      <c r="AB77">
        <v>6.5547237075768949</v>
      </c>
      <c r="AC77">
        <v>7.10860069577509</v>
      </c>
      <c r="AD77">
        <v>6.7040948444360335</v>
      </c>
      <c r="AE77">
        <v>12.094204121044427</v>
      </c>
      <c r="AF77">
        <v>0</v>
      </c>
      <c r="AG77">
        <v>0</v>
      </c>
      <c r="AH77">
        <v>34.332615832840546</v>
      </c>
      <c r="AI77">
        <v>3.99923928562451</v>
      </c>
      <c r="AJ77">
        <v>0</v>
      </c>
      <c r="AK77">
        <v>13.316465798266353</v>
      </c>
      <c r="AL77">
        <v>13.642118981583478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8.6417037307971007</v>
      </c>
      <c r="AS77">
        <v>1.1518193383140056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847.94686708314168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158.10039938320767</v>
      </c>
      <c r="L78">
        <v>62.820884916730257</v>
      </c>
      <c r="M78">
        <v>0</v>
      </c>
      <c r="N78">
        <v>14.450174273909985</v>
      </c>
      <c r="O78">
        <v>48.520962659613772</v>
      </c>
      <c r="P78">
        <v>59.94164581016949</v>
      </c>
      <c r="Q78">
        <v>2.6693448211227406</v>
      </c>
      <c r="R78">
        <v>10.368959952240999</v>
      </c>
      <c r="S78">
        <v>6.4516004427390792</v>
      </c>
      <c r="T78">
        <v>0</v>
      </c>
      <c r="U78">
        <v>318.74793490590599</v>
      </c>
      <c r="V78">
        <v>4.4376453775743707</v>
      </c>
      <c r="W78">
        <v>8.2362922538508929</v>
      </c>
      <c r="X78">
        <v>36.088043600929055</v>
      </c>
      <c r="Y78">
        <v>0</v>
      </c>
      <c r="Z78">
        <v>3.1903327099999994</v>
      </c>
      <c r="AA78">
        <v>6.3770596388888912</v>
      </c>
      <c r="AB78">
        <v>6.5547237075768949</v>
      </c>
      <c r="AC78">
        <v>7.10860069577509</v>
      </c>
      <c r="AD78">
        <v>4.4693966476154428</v>
      </c>
      <c r="AE78">
        <v>12.094204121044427</v>
      </c>
      <c r="AF78">
        <v>0</v>
      </c>
      <c r="AG78">
        <v>0</v>
      </c>
      <c r="AH78">
        <v>34.332615832840546</v>
      </c>
      <c r="AI78">
        <v>3.99923928562451</v>
      </c>
      <c r="AJ78">
        <v>0</v>
      </c>
      <c r="AK78">
        <v>13.316465798266353</v>
      </c>
      <c r="AL78">
        <v>13.642118981583478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0.8101596692028985</v>
      </c>
      <c r="AS78">
        <v>1.1518193383140056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837.88062482472697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110.75901027409297</v>
      </c>
      <c r="L79">
        <v>62.820884916730257</v>
      </c>
      <c r="M79">
        <v>0</v>
      </c>
      <c r="N79">
        <v>14.450174273909985</v>
      </c>
      <c r="O79">
        <v>48.520962659613772</v>
      </c>
      <c r="P79">
        <v>59.94164581016949</v>
      </c>
      <c r="Q79">
        <v>2.6693448211227406</v>
      </c>
      <c r="R79">
        <v>10.368959952240999</v>
      </c>
      <c r="S79">
        <v>6.4516004427390792</v>
      </c>
      <c r="T79">
        <v>0</v>
      </c>
      <c r="U79">
        <v>318.74793490590599</v>
      </c>
      <c r="V79">
        <v>4.4376453775743707</v>
      </c>
      <c r="W79">
        <v>8.2362922538508929</v>
      </c>
      <c r="X79">
        <v>36.088043600929055</v>
      </c>
      <c r="Y79">
        <v>0</v>
      </c>
      <c r="Z79">
        <v>3.1903327099999994</v>
      </c>
      <c r="AA79">
        <v>6.3770596388888912</v>
      </c>
      <c r="AB79">
        <v>6.5547237075768949</v>
      </c>
      <c r="AC79">
        <v>7.10860069577509</v>
      </c>
      <c r="AD79">
        <v>2.2295282967448902</v>
      </c>
      <c r="AE79">
        <v>12.094204121044427</v>
      </c>
      <c r="AF79">
        <v>0</v>
      </c>
      <c r="AG79">
        <v>0</v>
      </c>
      <c r="AH79">
        <v>25.483048140000001</v>
      </c>
      <c r="AI79">
        <v>3.99923928562451</v>
      </c>
      <c r="AJ79">
        <v>0</v>
      </c>
      <c r="AK79">
        <v>13.316465798266353</v>
      </c>
      <c r="AL79">
        <v>13.642118981583478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0.64812783695652176</v>
      </c>
      <c r="AS79">
        <v>1.1518193383140056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779.28776783965475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149.28160661873881</v>
      </c>
      <c r="L80">
        <v>62.820884916730257</v>
      </c>
      <c r="M80">
        <v>0</v>
      </c>
      <c r="N80">
        <v>14.450174273909985</v>
      </c>
      <c r="O80">
        <v>48.520962659613772</v>
      </c>
      <c r="P80">
        <v>59.94164581016949</v>
      </c>
      <c r="Q80">
        <v>2.6693448211227406</v>
      </c>
      <c r="R80">
        <v>10.368959952240999</v>
      </c>
      <c r="S80">
        <v>6.4516004427390792</v>
      </c>
      <c r="T80">
        <v>0</v>
      </c>
      <c r="U80">
        <v>318.74793490590599</v>
      </c>
      <c r="V80">
        <v>4.4376453775743707</v>
      </c>
      <c r="W80">
        <v>8.2362922538508929</v>
      </c>
      <c r="X80">
        <v>36.088043600929055</v>
      </c>
      <c r="Y80">
        <v>0</v>
      </c>
      <c r="Z80">
        <v>1.5951662279999999</v>
      </c>
      <c r="AA80">
        <v>3.4366555101969065</v>
      </c>
      <c r="AB80">
        <v>6.4438478294073533</v>
      </c>
      <c r="AC80">
        <v>0.31146665682425001</v>
      </c>
      <c r="AD80">
        <v>2.2295282967448902</v>
      </c>
      <c r="AE80">
        <v>8.0628028320342953</v>
      </c>
      <c r="AF80">
        <v>0</v>
      </c>
      <c r="AG80">
        <v>0</v>
      </c>
      <c r="AH80">
        <v>18.53312592</v>
      </c>
      <c r="AI80">
        <v>0.93411071539670087</v>
      </c>
      <c r="AJ80">
        <v>0</v>
      </c>
      <c r="AK80">
        <v>13.316465798266353</v>
      </c>
      <c r="AL80">
        <v>13.642118981583478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0.64812783695652176</v>
      </c>
      <c r="AS80">
        <v>1.1518193383140056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792.32033157725039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120.39068932802023</v>
      </c>
      <c r="L81">
        <v>62.820884916730257</v>
      </c>
      <c r="M81">
        <v>0</v>
      </c>
      <c r="N81">
        <v>14.450174273909985</v>
      </c>
      <c r="O81">
        <v>48.520962659613772</v>
      </c>
      <c r="P81">
        <v>59.94164581016949</v>
      </c>
      <c r="Q81">
        <v>2.6693448211227406</v>
      </c>
      <c r="R81">
        <v>10.368959952240999</v>
      </c>
      <c r="S81">
        <v>6.4516004427390792</v>
      </c>
      <c r="T81">
        <v>0</v>
      </c>
      <c r="U81">
        <v>318.74793490590599</v>
      </c>
      <c r="V81">
        <v>4.4376453775743707</v>
      </c>
      <c r="W81">
        <v>8.2362922538508929</v>
      </c>
      <c r="X81">
        <v>36.088043600929055</v>
      </c>
      <c r="Y81">
        <v>0</v>
      </c>
      <c r="Z81">
        <v>1.5951662279999999</v>
      </c>
      <c r="AA81">
        <v>1.5459538518518523</v>
      </c>
      <c r="AB81">
        <v>6.4438478294073533</v>
      </c>
      <c r="AC81">
        <v>0</v>
      </c>
      <c r="AD81">
        <v>0</v>
      </c>
      <c r="AE81">
        <v>8.0628028320342953</v>
      </c>
      <c r="AF81">
        <v>0</v>
      </c>
      <c r="AG81">
        <v>0</v>
      </c>
      <c r="AH81">
        <v>13.899844439999999</v>
      </c>
      <c r="AI81">
        <v>0</v>
      </c>
      <c r="AJ81">
        <v>0</v>
      </c>
      <c r="AK81">
        <v>13.316465798266353</v>
      </c>
      <c r="AL81">
        <v>1.7052648092082618</v>
      </c>
      <c r="AM81">
        <v>0</v>
      </c>
      <c r="AN81">
        <v>0</v>
      </c>
      <c r="AO81">
        <v>0</v>
      </c>
      <c r="AP81">
        <v>1.6605714802568354</v>
      </c>
      <c r="AQ81">
        <v>0</v>
      </c>
      <c r="AR81">
        <v>0.64812783695652176</v>
      </c>
      <c r="AS81">
        <v>1.1518193383140056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743.15404278710264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110.76043457249129</v>
      </c>
      <c r="L82">
        <v>62.821172199588027</v>
      </c>
      <c r="M82">
        <v>0</v>
      </c>
      <c r="N82">
        <v>14.450174273909985</v>
      </c>
      <c r="O82">
        <v>48.520962659613772</v>
      </c>
      <c r="P82">
        <v>59.94164581016949</v>
      </c>
      <c r="Q82">
        <v>2.6693448211227406</v>
      </c>
      <c r="R82">
        <v>10.368959952240999</v>
      </c>
      <c r="S82">
        <v>6.4516004427390792</v>
      </c>
      <c r="T82">
        <v>0</v>
      </c>
      <c r="U82">
        <v>318.74793490590599</v>
      </c>
      <c r="V82">
        <v>4.4376453775743707</v>
      </c>
      <c r="W82">
        <v>8.2362922538508929</v>
      </c>
      <c r="X82">
        <v>36.088043600929055</v>
      </c>
      <c r="Y82">
        <v>0</v>
      </c>
      <c r="Z82">
        <v>1.5951662279999999</v>
      </c>
      <c r="AA82">
        <v>0</v>
      </c>
      <c r="AB82">
        <v>6.4438478294073533</v>
      </c>
      <c r="AC82">
        <v>0</v>
      </c>
      <c r="AD82">
        <v>0</v>
      </c>
      <c r="AE82">
        <v>8.0628028320342953</v>
      </c>
      <c r="AF82">
        <v>0</v>
      </c>
      <c r="AG82">
        <v>0</v>
      </c>
      <c r="AH82">
        <v>9.2665629599999999</v>
      </c>
      <c r="AI82">
        <v>0</v>
      </c>
      <c r="AJ82">
        <v>0</v>
      </c>
      <c r="AK82">
        <v>13.316465798266353</v>
      </c>
      <c r="AL82">
        <v>0.34105306342512909</v>
      </c>
      <c r="AM82">
        <v>0</v>
      </c>
      <c r="AN82">
        <v>0</v>
      </c>
      <c r="AO82">
        <v>0</v>
      </c>
      <c r="AP82">
        <v>1.6605714802568354</v>
      </c>
      <c r="AQ82">
        <v>0</v>
      </c>
      <c r="AR82">
        <v>0.64812783695652176</v>
      </c>
      <c r="AS82">
        <v>1.1518193383140056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725.98062823679629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77.049037331437674</v>
      </c>
      <c r="L83">
        <v>57.789965069595965</v>
      </c>
      <c r="M83">
        <v>0</v>
      </c>
      <c r="N83">
        <v>14.450174273909985</v>
      </c>
      <c r="O83">
        <v>48.520962659613772</v>
      </c>
      <c r="P83">
        <v>59.94164581016949</v>
      </c>
      <c r="Q83">
        <v>1.8605899935897434</v>
      </c>
      <c r="R83">
        <v>10.368959952240999</v>
      </c>
      <c r="S83">
        <v>2.7813392130410346</v>
      </c>
      <c r="T83">
        <v>0</v>
      </c>
      <c r="U83">
        <v>318.74793490590599</v>
      </c>
      <c r="V83">
        <v>4.4376453775743707</v>
      </c>
      <c r="W83">
        <v>8.2362922538508929</v>
      </c>
      <c r="X83">
        <v>36.088043600929055</v>
      </c>
      <c r="Y83">
        <v>0</v>
      </c>
      <c r="Z83">
        <v>1.5951662279999999</v>
      </c>
      <c r="AA83">
        <v>0</v>
      </c>
      <c r="AB83">
        <v>3.2219240417104285</v>
      </c>
      <c r="AC83">
        <v>0</v>
      </c>
      <c r="AD83">
        <v>0</v>
      </c>
      <c r="AE83">
        <v>8.0628028320342953</v>
      </c>
      <c r="AF83">
        <v>0</v>
      </c>
      <c r="AG83">
        <v>0</v>
      </c>
      <c r="AH83">
        <v>4.63328148</v>
      </c>
      <c r="AI83">
        <v>0</v>
      </c>
      <c r="AJ83">
        <v>0</v>
      </c>
      <c r="AK83">
        <v>13.316465798266353</v>
      </c>
      <c r="AL83">
        <v>0.34105306342512909</v>
      </c>
      <c r="AM83">
        <v>0</v>
      </c>
      <c r="AN83">
        <v>0</v>
      </c>
      <c r="AO83">
        <v>0</v>
      </c>
      <c r="AP83">
        <v>1.6605714802568354</v>
      </c>
      <c r="AQ83">
        <v>0</v>
      </c>
      <c r="AR83">
        <v>0.64812783695652176</v>
      </c>
      <c r="AS83">
        <v>1.1518193383140056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674.90380254082265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77.049037331437674</v>
      </c>
      <c r="L84">
        <v>52.969626286924331</v>
      </c>
      <c r="M84">
        <v>0</v>
      </c>
      <c r="N84">
        <v>14.450174273909985</v>
      </c>
      <c r="O84">
        <v>48.520962659613772</v>
      </c>
      <c r="P84">
        <v>59.94164581016949</v>
      </c>
      <c r="Q84">
        <v>1.8605899935897434</v>
      </c>
      <c r="R84">
        <v>10.368959952240999</v>
      </c>
      <c r="S84">
        <v>2.7813392130410346</v>
      </c>
      <c r="T84">
        <v>0</v>
      </c>
      <c r="U84">
        <v>318.74793490590599</v>
      </c>
      <c r="V84">
        <v>4.4376453775743707</v>
      </c>
      <c r="W84">
        <v>8.2362922538508929</v>
      </c>
      <c r="X84">
        <v>36.088043600929055</v>
      </c>
      <c r="Y84">
        <v>0</v>
      </c>
      <c r="Z84">
        <v>0</v>
      </c>
      <c r="AA84">
        <v>0</v>
      </c>
      <c r="AB84">
        <v>3.2219240417104285</v>
      </c>
      <c r="AC84">
        <v>0</v>
      </c>
      <c r="AD84">
        <v>0</v>
      </c>
      <c r="AE84">
        <v>8.0628028320342953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13.316465798266353</v>
      </c>
      <c r="AL84">
        <v>0.34105306342512909</v>
      </c>
      <c r="AM84">
        <v>0</v>
      </c>
      <c r="AN84">
        <v>0</v>
      </c>
      <c r="AO84">
        <v>0</v>
      </c>
      <c r="AP84">
        <v>1.6605714802568354</v>
      </c>
      <c r="AQ84">
        <v>0</v>
      </c>
      <c r="AR84">
        <v>0.64812783695652176</v>
      </c>
      <c r="AS84">
        <v>1.1518193383140056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663.85501605015088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77.049037331437674</v>
      </c>
      <c r="L85">
        <v>48.159737405447039</v>
      </c>
      <c r="M85">
        <v>0</v>
      </c>
      <c r="N85">
        <v>14.450174273909985</v>
      </c>
      <c r="O85">
        <v>48.520962659613772</v>
      </c>
      <c r="P85">
        <v>59.94164581016949</v>
      </c>
      <c r="Q85">
        <v>1.8605899935897434</v>
      </c>
      <c r="R85">
        <v>10.368959952240999</v>
      </c>
      <c r="S85">
        <v>2.7813392130410346</v>
      </c>
      <c r="T85">
        <v>0</v>
      </c>
      <c r="U85">
        <v>318.74793490590599</v>
      </c>
      <c r="V85">
        <v>4.4376453775743707</v>
      </c>
      <c r="W85">
        <v>8.2362922538508929</v>
      </c>
      <c r="X85">
        <v>36.088043600929055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8.0628028320342953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13.316465798266353</v>
      </c>
      <c r="AL85">
        <v>0.34105306342512909</v>
      </c>
      <c r="AM85">
        <v>0</v>
      </c>
      <c r="AN85">
        <v>0</v>
      </c>
      <c r="AO85">
        <v>0</v>
      </c>
      <c r="AP85">
        <v>6.2663017226843434E-2</v>
      </c>
      <c r="AQ85">
        <v>0</v>
      </c>
      <c r="AR85">
        <v>0.32406391847826088</v>
      </c>
      <c r="AS85">
        <v>1.1518193383140056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653.901230745455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77.049037331437674</v>
      </c>
      <c r="L86">
        <v>29.859923706488992</v>
      </c>
      <c r="M86">
        <v>0</v>
      </c>
      <c r="N86">
        <v>14.450174273909985</v>
      </c>
      <c r="O86">
        <v>48.520962659613772</v>
      </c>
      <c r="P86">
        <v>59.94164581016949</v>
      </c>
      <c r="Q86">
        <v>1.8605899935897434</v>
      </c>
      <c r="R86">
        <v>4.459756180333688</v>
      </c>
      <c r="S86">
        <v>2.7813392130410346</v>
      </c>
      <c r="T86">
        <v>0</v>
      </c>
      <c r="U86">
        <v>318.74793490590599</v>
      </c>
      <c r="V86">
        <v>4.4358583174377229</v>
      </c>
      <c r="W86">
        <v>8.2362922538508929</v>
      </c>
      <c r="X86">
        <v>36.088043600929055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8.0628028320342953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13.316465798266353</v>
      </c>
      <c r="AL86">
        <v>0.34105306342512909</v>
      </c>
      <c r="AM86">
        <v>0</v>
      </c>
      <c r="AN86">
        <v>0</v>
      </c>
      <c r="AO86">
        <v>0</v>
      </c>
      <c r="AP86">
        <v>6.2663017226843434E-2</v>
      </c>
      <c r="AQ86">
        <v>0</v>
      </c>
      <c r="AR86">
        <v>0.32406391847826088</v>
      </c>
      <c r="AS86">
        <v>1.1518193383140056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629.69042621445294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77.049037331437674</v>
      </c>
      <c r="L87">
        <v>29.859923706488992</v>
      </c>
      <c r="M87">
        <v>0</v>
      </c>
      <c r="N87">
        <v>14.450174273909985</v>
      </c>
      <c r="O87">
        <v>48.520962659613772</v>
      </c>
      <c r="P87">
        <v>59.94164581016949</v>
      </c>
      <c r="Q87">
        <v>1.8605899935897434</v>
      </c>
      <c r="R87">
        <v>4.459756180333688</v>
      </c>
      <c r="S87">
        <v>2.7813392130410346</v>
      </c>
      <c r="T87">
        <v>0</v>
      </c>
      <c r="U87">
        <v>318.74793490590599</v>
      </c>
      <c r="V87">
        <v>4.4358583174377229</v>
      </c>
      <c r="W87">
        <v>8.2362922538508929</v>
      </c>
      <c r="X87">
        <v>36.088043600929055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8.0628028320342953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13.316465798266353</v>
      </c>
      <c r="AL87">
        <v>0.34105306342512909</v>
      </c>
      <c r="AM87">
        <v>0</v>
      </c>
      <c r="AN87">
        <v>0</v>
      </c>
      <c r="AO87">
        <v>0</v>
      </c>
      <c r="AP87">
        <v>6.2663017226843434E-2</v>
      </c>
      <c r="AQ87">
        <v>0</v>
      </c>
      <c r="AR87">
        <v>0.32406391847826088</v>
      </c>
      <c r="AS87">
        <v>1.1518193383140056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629.69042621445294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77.049037331437674</v>
      </c>
      <c r="L88">
        <v>29.859923706488992</v>
      </c>
      <c r="M88">
        <v>0</v>
      </c>
      <c r="N88">
        <v>14.450174273909985</v>
      </c>
      <c r="O88">
        <v>48.520962659613772</v>
      </c>
      <c r="P88">
        <v>59.94164581016949</v>
      </c>
      <c r="Q88">
        <v>1.8605899935897434</v>
      </c>
      <c r="R88">
        <v>4.459756180333688</v>
      </c>
      <c r="S88">
        <v>2.7813392130410346</v>
      </c>
      <c r="T88">
        <v>0</v>
      </c>
      <c r="U88">
        <v>318.74793490590599</v>
      </c>
      <c r="V88">
        <v>0.65990065851364066</v>
      </c>
      <c r="W88">
        <v>8.2362922538508929</v>
      </c>
      <c r="X88">
        <v>36.088043600929055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8.0628028320342953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13.316465798266353</v>
      </c>
      <c r="AL88">
        <v>0.34105306342512909</v>
      </c>
      <c r="AM88">
        <v>0</v>
      </c>
      <c r="AN88">
        <v>0</v>
      </c>
      <c r="AO88">
        <v>0</v>
      </c>
      <c r="AP88">
        <v>6.2663017226843434E-2</v>
      </c>
      <c r="AQ88">
        <v>0</v>
      </c>
      <c r="AR88">
        <v>0.32406391847826088</v>
      </c>
      <c r="AS88">
        <v>1.1518193383140056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625.91446855552886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77.04872462568656</v>
      </c>
      <c r="L89">
        <v>29.859923706488992</v>
      </c>
      <c r="M89">
        <v>0</v>
      </c>
      <c r="N89">
        <v>14.450174273909985</v>
      </c>
      <c r="O89">
        <v>48.520962659613772</v>
      </c>
      <c r="P89">
        <v>59.94164581016949</v>
      </c>
      <c r="Q89">
        <v>1.8605899935897434</v>
      </c>
      <c r="R89">
        <v>4.459756180333688</v>
      </c>
      <c r="S89">
        <v>2.7813392130410346</v>
      </c>
      <c r="T89">
        <v>0</v>
      </c>
      <c r="U89">
        <v>318.74793490590599</v>
      </c>
      <c r="V89">
        <v>0</v>
      </c>
      <c r="W89">
        <v>4.8184729748536004</v>
      </c>
      <c r="X89">
        <v>36.088043600929055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8.0628028320342953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13.316465798266353</v>
      </c>
      <c r="AL89">
        <v>0.34105306342512909</v>
      </c>
      <c r="AM89">
        <v>0</v>
      </c>
      <c r="AN89">
        <v>0</v>
      </c>
      <c r="AO89">
        <v>0</v>
      </c>
      <c r="AP89">
        <v>6.2663017226843434E-2</v>
      </c>
      <c r="AQ89">
        <v>0</v>
      </c>
      <c r="AR89">
        <v>0.27005313840579709</v>
      </c>
      <c r="AS89">
        <v>1.1518193383140056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621.78242513219436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77.049243549904347</v>
      </c>
      <c r="L90">
        <v>29.859923706488992</v>
      </c>
      <c r="M90">
        <v>0</v>
      </c>
      <c r="N90">
        <v>14.450174273909985</v>
      </c>
      <c r="O90">
        <v>48.520962659613772</v>
      </c>
      <c r="P90">
        <v>59.94164581016949</v>
      </c>
      <c r="Q90">
        <v>1.8605899935897434</v>
      </c>
      <c r="R90">
        <v>4.459756180333688</v>
      </c>
      <c r="S90">
        <v>2.7813392130410346</v>
      </c>
      <c r="T90">
        <v>0</v>
      </c>
      <c r="U90">
        <v>318.74793490590599</v>
      </c>
      <c r="V90">
        <v>0</v>
      </c>
      <c r="W90">
        <v>4.8184729748536004</v>
      </c>
      <c r="X90">
        <v>36.088043600929055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8.0628028320342953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13.316465798266353</v>
      </c>
      <c r="AL90">
        <v>0.34105306342512909</v>
      </c>
      <c r="AM90">
        <v>0</v>
      </c>
      <c r="AN90">
        <v>0</v>
      </c>
      <c r="AO90">
        <v>0</v>
      </c>
      <c r="AP90">
        <v>6.2663017226843434E-2</v>
      </c>
      <c r="AQ90">
        <v>0</v>
      </c>
      <c r="AR90">
        <v>0.27005313840579709</v>
      </c>
      <c r="AS90">
        <v>1.1518193383140056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621.78294405641225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77.049243549904347</v>
      </c>
      <c r="L91">
        <v>29.859923706488992</v>
      </c>
      <c r="M91">
        <v>0</v>
      </c>
      <c r="N91">
        <v>14.450174273909985</v>
      </c>
      <c r="O91">
        <v>48.520962659613772</v>
      </c>
      <c r="P91">
        <v>59.94164581016949</v>
      </c>
      <c r="Q91">
        <v>1.8605899935897434</v>
      </c>
      <c r="R91">
        <v>4.459756180333688</v>
      </c>
      <c r="S91">
        <v>2.7813392130410346</v>
      </c>
      <c r="T91">
        <v>0</v>
      </c>
      <c r="U91">
        <v>318.74793490590599</v>
      </c>
      <c r="V91">
        <v>0</v>
      </c>
      <c r="W91">
        <v>4.6901297749827702</v>
      </c>
      <c r="X91">
        <v>36.088043600929055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8.0628028320342953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13.316465798266353</v>
      </c>
      <c r="AL91">
        <v>0.34105306342512909</v>
      </c>
      <c r="AM91">
        <v>0</v>
      </c>
      <c r="AN91">
        <v>0</v>
      </c>
      <c r="AO91">
        <v>0</v>
      </c>
      <c r="AP91">
        <v>6.2663017226843434E-2</v>
      </c>
      <c r="AQ91">
        <v>0</v>
      </c>
      <c r="AR91">
        <v>0.27005313840579709</v>
      </c>
      <c r="AS91">
        <v>1.1518193383140056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621.65460085654138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77.049243549904347</v>
      </c>
      <c r="L92">
        <v>29.859923706488992</v>
      </c>
      <c r="M92">
        <v>0</v>
      </c>
      <c r="N92">
        <v>14.450174273909985</v>
      </c>
      <c r="O92">
        <v>48.520962659613772</v>
      </c>
      <c r="P92">
        <v>59.94164581016949</v>
      </c>
      <c r="Q92">
        <v>1.8605899935897434</v>
      </c>
      <c r="R92">
        <v>4.459756180333688</v>
      </c>
      <c r="S92">
        <v>2.7813392130410346</v>
      </c>
      <c r="T92">
        <v>0</v>
      </c>
      <c r="U92">
        <v>318.74793490590599</v>
      </c>
      <c r="V92">
        <v>0</v>
      </c>
      <c r="W92">
        <v>4.6901297749827702</v>
      </c>
      <c r="X92">
        <v>36.088043600929055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8.0628028320342953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13.316465798266353</v>
      </c>
      <c r="AL92">
        <v>0.34105306342512909</v>
      </c>
      <c r="AM92">
        <v>0</v>
      </c>
      <c r="AN92">
        <v>0</v>
      </c>
      <c r="AO92">
        <v>0</v>
      </c>
      <c r="AP92">
        <v>6.2663017226843434E-2</v>
      </c>
      <c r="AQ92">
        <v>0</v>
      </c>
      <c r="AR92">
        <v>0.27005313840579709</v>
      </c>
      <c r="AS92">
        <v>1.1518193383140056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621.65460085654138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77.049243549904347</v>
      </c>
      <c r="L93">
        <v>29.859923706488992</v>
      </c>
      <c r="M93">
        <v>0</v>
      </c>
      <c r="N93">
        <v>14.450174273909985</v>
      </c>
      <c r="O93">
        <v>48.520962659613772</v>
      </c>
      <c r="P93">
        <v>59.94164581016949</v>
      </c>
      <c r="Q93">
        <v>1.8605899935897434</v>
      </c>
      <c r="R93">
        <v>4.459756180333688</v>
      </c>
      <c r="S93">
        <v>2.7813392130410346</v>
      </c>
      <c r="T93">
        <v>0</v>
      </c>
      <c r="U93">
        <v>318.74793490590599</v>
      </c>
      <c r="V93">
        <v>0</v>
      </c>
      <c r="W93">
        <v>5.251063481577968</v>
      </c>
      <c r="X93">
        <v>37.470296387817498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8.0628028320342953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13.316465798266353</v>
      </c>
      <c r="AL93">
        <v>0.34105306342512909</v>
      </c>
      <c r="AM93">
        <v>0</v>
      </c>
      <c r="AN93">
        <v>0</v>
      </c>
      <c r="AO93">
        <v>0</v>
      </c>
      <c r="AP93">
        <v>6.2663017226843434E-2</v>
      </c>
      <c r="AQ93">
        <v>0</v>
      </c>
      <c r="AR93">
        <v>0.27005313840579709</v>
      </c>
      <c r="AS93">
        <v>1.1518193383140056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623.59778735002499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77.049243549904347</v>
      </c>
      <c r="L94">
        <v>29.859923706488992</v>
      </c>
      <c r="M94">
        <v>0</v>
      </c>
      <c r="N94">
        <v>14.450174273909985</v>
      </c>
      <c r="O94">
        <v>48.520962659613772</v>
      </c>
      <c r="P94">
        <v>59.94164581016949</v>
      </c>
      <c r="Q94">
        <v>1.8605899935897434</v>
      </c>
      <c r="R94">
        <v>4.459756180333688</v>
      </c>
      <c r="S94">
        <v>2.7813392130410346</v>
      </c>
      <c r="T94">
        <v>0</v>
      </c>
      <c r="U94">
        <v>318.74793490590599</v>
      </c>
      <c r="V94">
        <v>0</v>
      </c>
      <c r="W94">
        <v>4.7401022924751537</v>
      </c>
      <c r="X94">
        <v>36.087904019425018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8.0628028320342953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13.316465798266353</v>
      </c>
      <c r="AL94">
        <v>0.34105306342512909</v>
      </c>
      <c r="AM94">
        <v>0</v>
      </c>
      <c r="AN94">
        <v>0</v>
      </c>
      <c r="AO94">
        <v>0</v>
      </c>
      <c r="AP94">
        <v>6.2663017226843434E-2</v>
      </c>
      <c r="AQ94">
        <v>0</v>
      </c>
      <c r="AR94">
        <v>0.27005313840579709</v>
      </c>
      <c r="AS94">
        <v>1.1518193383140056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621.7044337925297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77.049048938101279</v>
      </c>
      <c r="L95">
        <v>29.859923706488992</v>
      </c>
      <c r="M95">
        <v>0</v>
      </c>
      <c r="N95">
        <v>14.450174273909985</v>
      </c>
      <c r="O95">
        <v>48.520962659613772</v>
      </c>
      <c r="P95">
        <v>59.94164581016949</v>
      </c>
      <c r="Q95">
        <v>1.8605899935897434</v>
      </c>
      <c r="R95">
        <v>4.459756180333688</v>
      </c>
      <c r="S95">
        <v>2.7813392130410346</v>
      </c>
      <c r="T95">
        <v>0</v>
      </c>
      <c r="U95">
        <v>318.74793490590599</v>
      </c>
      <c r="V95">
        <v>0</v>
      </c>
      <c r="W95">
        <v>4.8181844741499766</v>
      </c>
      <c r="X95">
        <v>17.338503022867737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8.0628028320342953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13.316465798266353</v>
      </c>
      <c r="AL95">
        <v>0.34105306342512909</v>
      </c>
      <c r="AM95">
        <v>0</v>
      </c>
      <c r="AN95">
        <v>0</v>
      </c>
      <c r="AO95">
        <v>0</v>
      </c>
      <c r="AP95">
        <v>6.2663017226843434E-2</v>
      </c>
      <c r="AQ95">
        <v>0</v>
      </c>
      <c r="AR95">
        <v>0.27005313840579709</v>
      </c>
      <c r="AS95">
        <v>1.1518193383140056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603.03292036584423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77.04872462568656</v>
      </c>
      <c r="L96">
        <v>29.859923706488992</v>
      </c>
      <c r="M96">
        <v>0</v>
      </c>
      <c r="N96">
        <v>14.450174273909985</v>
      </c>
      <c r="O96">
        <v>48.520962659613772</v>
      </c>
      <c r="P96">
        <v>59.94164581016949</v>
      </c>
      <c r="Q96">
        <v>1.8605899935897434</v>
      </c>
      <c r="R96">
        <v>4.459756180333688</v>
      </c>
      <c r="S96">
        <v>2.7813392130410346</v>
      </c>
      <c r="T96">
        <v>0</v>
      </c>
      <c r="U96">
        <v>318.74793490590599</v>
      </c>
      <c r="V96">
        <v>0</v>
      </c>
      <c r="W96">
        <v>4.8181844741499766</v>
      </c>
      <c r="X96">
        <v>17.338503022867737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8.0628028320342953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13.316465798266353</v>
      </c>
      <c r="AL96">
        <v>0.34105306342512909</v>
      </c>
      <c r="AM96">
        <v>0</v>
      </c>
      <c r="AN96">
        <v>0</v>
      </c>
      <c r="AO96">
        <v>0</v>
      </c>
      <c r="AP96">
        <v>6.2663017226843434E-2</v>
      </c>
      <c r="AQ96">
        <v>0</v>
      </c>
      <c r="AR96">
        <v>0.27005313840579709</v>
      </c>
      <c r="AS96">
        <v>1.1518193383140056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603.03259605342942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77.049037331437674</v>
      </c>
      <c r="L97">
        <v>29.859923706488992</v>
      </c>
      <c r="M97">
        <v>0</v>
      </c>
      <c r="N97">
        <v>14.450174273909985</v>
      </c>
      <c r="O97">
        <v>48.520962659613772</v>
      </c>
      <c r="P97">
        <v>59.94164581016949</v>
      </c>
      <c r="Q97">
        <v>1.8605899935897434</v>
      </c>
      <c r="R97">
        <v>4.459756180333688</v>
      </c>
      <c r="S97">
        <v>2.7813392130410346</v>
      </c>
      <c r="T97">
        <v>0</v>
      </c>
      <c r="U97">
        <v>318.74793490590599</v>
      </c>
      <c r="V97">
        <v>0</v>
      </c>
      <c r="W97">
        <v>4.8181844741499766</v>
      </c>
      <c r="X97">
        <v>17.338503022867737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4.0314012890101329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13.316465798266353</v>
      </c>
      <c r="AL97">
        <v>0.34105306342512909</v>
      </c>
      <c r="AM97">
        <v>0</v>
      </c>
      <c r="AN97">
        <v>0</v>
      </c>
      <c r="AO97">
        <v>0</v>
      </c>
      <c r="AP97">
        <v>6.2663017226843434E-2</v>
      </c>
      <c r="AQ97">
        <v>0</v>
      </c>
      <c r="AR97">
        <v>1.0802130615942027</v>
      </c>
      <c r="AS97">
        <v>1.1518193383140056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599.81166713934476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77.047514578765643</v>
      </c>
      <c r="L98">
        <v>29.859923706488992</v>
      </c>
      <c r="M98">
        <v>0</v>
      </c>
      <c r="N98">
        <v>14.450174273909985</v>
      </c>
      <c r="O98">
        <v>48.520962659613772</v>
      </c>
      <c r="P98">
        <v>59.94164581016949</v>
      </c>
      <c r="Q98">
        <v>1.8605899935897434</v>
      </c>
      <c r="R98">
        <v>4.459756180333688</v>
      </c>
      <c r="S98">
        <v>2.7813392130410346</v>
      </c>
      <c r="T98">
        <v>0</v>
      </c>
      <c r="U98">
        <v>318.74793490590599</v>
      </c>
      <c r="V98">
        <v>0</v>
      </c>
      <c r="W98">
        <v>4.8181844741499766</v>
      </c>
      <c r="X98">
        <v>17.338503022867737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13.316465798266353</v>
      </c>
      <c r="AL98">
        <v>0.34105306342512909</v>
      </c>
      <c r="AM98">
        <v>0</v>
      </c>
      <c r="AN98">
        <v>0</v>
      </c>
      <c r="AO98">
        <v>0</v>
      </c>
      <c r="AP98">
        <v>6.2663017226843434E-2</v>
      </c>
      <c r="AQ98">
        <v>0</v>
      </c>
      <c r="AR98">
        <v>1.0802130615942027</v>
      </c>
      <c r="AS98">
        <v>1.1518193383140056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595.77874309766264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2.5299824214517637</v>
      </c>
      <c r="L99">
        <f t="shared" si="2"/>
        <v>1.0523100739390385</v>
      </c>
      <c r="M99">
        <f t="shared" si="2"/>
        <v>0</v>
      </c>
      <c r="N99">
        <f t="shared" si="2"/>
        <v>0.34693553007995093</v>
      </c>
      <c r="O99">
        <f t="shared" si="2"/>
        <v>1.1645031038307301</v>
      </c>
      <c r="P99">
        <f t="shared" si="2"/>
        <v>1.4383789125584856</v>
      </c>
      <c r="Q99">
        <f t="shared" si="2"/>
        <v>5.283022753278744E-2</v>
      </c>
      <c r="R99">
        <f t="shared" si="2"/>
        <v>0.18340921778501174</v>
      </c>
      <c r="S99">
        <f t="shared" si="2"/>
        <v>0.10331910873440918</v>
      </c>
      <c r="T99">
        <f t="shared" si="2"/>
        <v>0</v>
      </c>
      <c r="U99">
        <f t="shared" si="2"/>
        <v>7.6499504377417562</v>
      </c>
      <c r="V99">
        <f t="shared" si="2"/>
        <v>6.5616914334972978E-2</v>
      </c>
      <c r="W99">
        <f t="shared" si="2"/>
        <v>0.16826455129488449</v>
      </c>
      <c r="X99">
        <f t="shared" si="2"/>
        <v>0.73492104028719663</v>
      </c>
      <c r="Y99">
        <f t="shared" si="2"/>
        <v>0</v>
      </c>
      <c r="Z99">
        <f t="shared" si="2"/>
        <v>1.1300709427999996E-2</v>
      </c>
      <c r="AA99">
        <f t="shared" si="2"/>
        <v>2.0635392048552515E-2</v>
      </c>
      <c r="AB99">
        <f t="shared" si="2"/>
        <v>3.5773791013765953E-2</v>
      </c>
      <c r="AC99">
        <f t="shared" si="2"/>
        <v>2.1637268744149524E-2</v>
      </c>
      <c r="AD99">
        <f t="shared" si="2"/>
        <v>2.5137770716597268E-2</v>
      </c>
      <c r="AE99">
        <f t="shared" si="2"/>
        <v>0.10380858541463375</v>
      </c>
      <c r="AF99">
        <f t="shared" si="2"/>
        <v>0</v>
      </c>
      <c r="AG99">
        <f t="shared" si="2"/>
        <v>0</v>
      </c>
      <c r="AH99">
        <f t="shared" si="2"/>
        <v>0.15824972896972017</v>
      </c>
      <c r="AI99">
        <f t="shared" si="2"/>
        <v>1.1932018750864106E-2</v>
      </c>
      <c r="AJ99">
        <f t="shared" si="2"/>
        <v>0</v>
      </c>
      <c r="AK99">
        <f t="shared" si="2"/>
        <v>0.3195951791583922</v>
      </c>
      <c r="AL99">
        <f t="shared" si="2"/>
        <v>5.0475841831798721E-2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5.7806679104127588E-3</v>
      </c>
      <c r="AQ99">
        <f t="shared" si="2"/>
        <v>0</v>
      </c>
      <c r="AR99">
        <f t="shared" si="2"/>
        <v>3.5937334562499951E-2</v>
      </c>
      <c r="AS99">
        <f t="shared" si="2"/>
        <v>3.6849992954839351E-2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16.327535821075198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1.9299568220278214</v>
      </c>
      <c r="L3">
        <v>306.26387363002624</v>
      </c>
      <c r="M3">
        <v>27.188527118835346</v>
      </c>
      <c r="N3">
        <v>17.450210455344585</v>
      </c>
      <c r="O3">
        <v>0</v>
      </c>
      <c r="P3">
        <v>37.111018952542373</v>
      </c>
      <c r="Q3">
        <v>1.9276268148148148</v>
      </c>
      <c r="R3">
        <v>1.9601857585585587</v>
      </c>
      <c r="S3">
        <v>1.9289257547169809</v>
      </c>
      <c r="T3">
        <v>0</v>
      </c>
      <c r="U3">
        <v>24.749839651517405</v>
      </c>
      <c r="V3">
        <v>1.9281981327800828</v>
      </c>
      <c r="W3">
        <v>1.9281981327800828</v>
      </c>
      <c r="X3">
        <v>23.351205547306176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2.6220396272819473</v>
      </c>
      <c r="AG3">
        <v>0</v>
      </c>
      <c r="AH3">
        <v>0</v>
      </c>
      <c r="AI3">
        <v>0</v>
      </c>
      <c r="AJ3">
        <v>0</v>
      </c>
      <c r="AK3">
        <v>16.084704111899136</v>
      </c>
      <c r="AL3">
        <v>0</v>
      </c>
      <c r="AM3">
        <v>0</v>
      </c>
      <c r="AN3">
        <v>0.70011599999999996</v>
      </c>
      <c r="AO3">
        <v>0</v>
      </c>
      <c r="AP3">
        <v>7.5700119138359556E-2</v>
      </c>
      <c r="AQ3">
        <v>0</v>
      </c>
      <c r="AR3">
        <v>10.438463101358696</v>
      </c>
      <c r="AS3">
        <v>4.9286448996431762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482.56743463057177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1.9299568220278214</v>
      </c>
      <c r="L4">
        <v>306.26387363002624</v>
      </c>
      <c r="M4">
        <v>27.188527118835346</v>
      </c>
      <c r="N4">
        <v>17.450210455344585</v>
      </c>
      <c r="O4">
        <v>0</v>
      </c>
      <c r="P4">
        <v>37.111018952542373</v>
      </c>
      <c r="Q4">
        <v>1.9276268148148148</v>
      </c>
      <c r="R4">
        <v>1.9303183262064749</v>
      </c>
      <c r="S4">
        <v>1.9289257547169809</v>
      </c>
      <c r="T4">
        <v>0</v>
      </c>
      <c r="U4">
        <v>24.749839651517405</v>
      </c>
      <c r="V4">
        <v>1.9281981327800828</v>
      </c>
      <c r="W4">
        <v>1.9281981327800828</v>
      </c>
      <c r="X4">
        <v>14.4465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2.6220396272819473</v>
      </c>
      <c r="AG4">
        <v>0</v>
      </c>
      <c r="AH4">
        <v>0</v>
      </c>
      <c r="AI4">
        <v>0</v>
      </c>
      <c r="AJ4">
        <v>0</v>
      </c>
      <c r="AK4">
        <v>16.084704111899136</v>
      </c>
      <c r="AL4">
        <v>0</v>
      </c>
      <c r="AM4">
        <v>0</v>
      </c>
      <c r="AN4">
        <v>0.70011599999999996</v>
      </c>
      <c r="AO4">
        <v>0</v>
      </c>
      <c r="AP4">
        <v>7.5700119138359556E-2</v>
      </c>
      <c r="AQ4">
        <v>0</v>
      </c>
      <c r="AR4">
        <v>10.438463101358696</v>
      </c>
      <c r="AS4">
        <v>4.9286448996431762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473.63286165091353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1.9299568220278214</v>
      </c>
      <c r="L5">
        <v>306.26387363002624</v>
      </c>
      <c r="M5">
        <v>27.188527118835346</v>
      </c>
      <c r="N5">
        <v>17.450210455344585</v>
      </c>
      <c r="O5">
        <v>0</v>
      </c>
      <c r="P5">
        <v>37.111018952542373</v>
      </c>
      <c r="Q5">
        <v>1.9276268148148148</v>
      </c>
      <c r="R5">
        <v>1.9303183262064749</v>
      </c>
      <c r="S5">
        <v>1.9289257547169809</v>
      </c>
      <c r="T5">
        <v>0</v>
      </c>
      <c r="U5">
        <v>24.749839651517405</v>
      </c>
      <c r="V5">
        <v>1.9281981327800828</v>
      </c>
      <c r="W5">
        <v>1.9281981327800828</v>
      </c>
      <c r="X5">
        <v>14.4465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2.6220396272819473</v>
      </c>
      <c r="AG5">
        <v>0</v>
      </c>
      <c r="AH5">
        <v>0</v>
      </c>
      <c r="AI5">
        <v>0</v>
      </c>
      <c r="AJ5">
        <v>0</v>
      </c>
      <c r="AK5">
        <v>16.084704111899136</v>
      </c>
      <c r="AL5">
        <v>0</v>
      </c>
      <c r="AM5">
        <v>0</v>
      </c>
      <c r="AN5">
        <v>0.70011599999999996</v>
      </c>
      <c r="AO5">
        <v>0</v>
      </c>
      <c r="AP5">
        <v>7.5700119138359556E-2</v>
      </c>
      <c r="AQ5">
        <v>0</v>
      </c>
      <c r="AR5">
        <v>0.81550492500000005</v>
      </c>
      <c r="AS5">
        <v>4.9286448996431762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464.00990347455485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1.9299568220278214</v>
      </c>
      <c r="L6">
        <v>306.26387363002624</v>
      </c>
      <c r="M6">
        <v>27.188527118835346</v>
      </c>
      <c r="N6">
        <v>17.450210455344585</v>
      </c>
      <c r="O6">
        <v>0</v>
      </c>
      <c r="P6">
        <v>37.111018952542373</v>
      </c>
      <c r="Q6">
        <v>1.9276268148148148</v>
      </c>
      <c r="R6">
        <v>1.9303183262064749</v>
      </c>
      <c r="S6">
        <v>1.9289257547169809</v>
      </c>
      <c r="T6">
        <v>0</v>
      </c>
      <c r="U6">
        <v>24.749839651517405</v>
      </c>
      <c r="V6">
        <v>1.9281981327800828</v>
      </c>
      <c r="W6">
        <v>1.9281981327800828</v>
      </c>
      <c r="X6">
        <v>14.4465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2.6220396272819473</v>
      </c>
      <c r="AG6">
        <v>0</v>
      </c>
      <c r="AH6">
        <v>0</v>
      </c>
      <c r="AI6">
        <v>0</v>
      </c>
      <c r="AJ6">
        <v>0</v>
      </c>
      <c r="AK6">
        <v>16.084704111899136</v>
      </c>
      <c r="AL6">
        <v>0</v>
      </c>
      <c r="AM6">
        <v>0</v>
      </c>
      <c r="AN6">
        <v>0.70011599999999996</v>
      </c>
      <c r="AO6">
        <v>0</v>
      </c>
      <c r="AP6">
        <v>7.5700119138359556E-2</v>
      </c>
      <c r="AQ6">
        <v>0</v>
      </c>
      <c r="AR6">
        <v>0.81550492500000005</v>
      </c>
      <c r="AS6">
        <v>4.9286448996431762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464.00990347455485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1.9299568220278214</v>
      </c>
      <c r="L7">
        <v>306.26387363002624</v>
      </c>
      <c r="M7">
        <v>27.188581833987165</v>
      </c>
      <c r="N7">
        <v>18.118690269732756</v>
      </c>
      <c r="O7">
        <v>0</v>
      </c>
      <c r="P7">
        <v>37.110704546726815</v>
      </c>
      <c r="Q7">
        <v>1.9276268148148148</v>
      </c>
      <c r="R7">
        <v>1.9303183262064749</v>
      </c>
      <c r="S7">
        <v>1.9289257547169809</v>
      </c>
      <c r="T7">
        <v>0</v>
      </c>
      <c r="U7">
        <v>24.749839651517405</v>
      </c>
      <c r="V7">
        <v>1.9281981327800828</v>
      </c>
      <c r="W7">
        <v>1.9281981327800828</v>
      </c>
      <c r="X7">
        <v>14.4465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2.6220396272819473</v>
      </c>
      <c r="AG7">
        <v>0</v>
      </c>
      <c r="AH7">
        <v>0</v>
      </c>
      <c r="AI7">
        <v>0</v>
      </c>
      <c r="AJ7">
        <v>0</v>
      </c>
      <c r="AK7">
        <v>16.084704111899136</v>
      </c>
      <c r="AL7">
        <v>0</v>
      </c>
      <c r="AM7">
        <v>0</v>
      </c>
      <c r="AN7">
        <v>0.70011599999999996</v>
      </c>
      <c r="AO7">
        <v>0</v>
      </c>
      <c r="AP7">
        <v>0.11355017870753933</v>
      </c>
      <c r="AQ7">
        <v>0</v>
      </c>
      <c r="AR7">
        <v>0.81550492500000005</v>
      </c>
      <c r="AS7">
        <v>4.9286448996431762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464.71597365784851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1.9299568220278214</v>
      </c>
      <c r="L8">
        <v>306.26387363002624</v>
      </c>
      <c r="M8">
        <v>27.188581833987165</v>
      </c>
      <c r="N8">
        <v>17.448330485503913</v>
      </c>
      <c r="O8">
        <v>0</v>
      </c>
      <c r="P8">
        <v>37.110704546726815</v>
      </c>
      <c r="Q8">
        <v>1.9276268148148148</v>
      </c>
      <c r="R8">
        <v>1.9303183262064749</v>
      </c>
      <c r="S8">
        <v>1.9289257547169809</v>
      </c>
      <c r="T8">
        <v>0</v>
      </c>
      <c r="U8">
        <v>24.749839651517405</v>
      </c>
      <c r="V8">
        <v>1.9281981327800828</v>
      </c>
      <c r="W8">
        <v>1.9281981327800828</v>
      </c>
      <c r="X8">
        <v>14.4465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2.6220396272819473</v>
      </c>
      <c r="AG8">
        <v>0</v>
      </c>
      <c r="AH8">
        <v>0</v>
      </c>
      <c r="AI8">
        <v>0</v>
      </c>
      <c r="AJ8">
        <v>0</v>
      </c>
      <c r="AK8">
        <v>16.084704111899136</v>
      </c>
      <c r="AL8">
        <v>0</v>
      </c>
      <c r="AM8">
        <v>0</v>
      </c>
      <c r="AN8">
        <v>0.70011599999999996</v>
      </c>
      <c r="AO8">
        <v>0</v>
      </c>
      <c r="AP8">
        <v>0.11355017870753933</v>
      </c>
      <c r="AQ8">
        <v>0</v>
      </c>
      <c r="AR8">
        <v>0.81550492500000005</v>
      </c>
      <c r="AS8">
        <v>4.9286448996431762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464.04561387361963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1.9299568220278214</v>
      </c>
      <c r="L9">
        <v>306.26387363002624</v>
      </c>
      <c r="M9">
        <v>27.188581833987165</v>
      </c>
      <c r="N9">
        <v>17.448330485503913</v>
      </c>
      <c r="O9">
        <v>0</v>
      </c>
      <c r="P9">
        <v>37.110704546726815</v>
      </c>
      <c r="Q9">
        <v>1.9276268148148148</v>
      </c>
      <c r="R9">
        <v>1.9303183262064749</v>
      </c>
      <c r="S9">
        <v>1.9289257547169809</v>
      </c>
      <c r="T9">
        <v>0</v>
      </c>
      <c r="U9">
        <v>24.749839651517405</v>
      </c>
      <c r="V9">
        <v>1.9281981327800828</v>
      </c>
      <c r="W9">
        <v>1.9281981327800828</v>
      </c>
      <c r="X9">
        <v>14.4465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2.6220396272819473</v>
      </c>
      <c r="AG9">
        <v>0</v>
      </c>
      <c r="AH9">
        <v>0</v>
      </c>
      <c r="AI9">
        <v>0</v>
      </c>
      <c r="AJ9">
        <v>0</v>
      </c>
      <c r="AK9">
        <v>16.084704111899136</v>
      </c>
      <c r="AL9">
        <v>0</v>
      </c>
      <c r="AM9">
        <v>0</v>
      </c>
      <c r="AN9">
        <v>0.70011599999999996</v>
      </c>
      <c r="AO9">
        <v>0</v>
      </c>
      <c r="AP9">
        <v>0.11355017870753933</v>
      </c>
      <c r="AQ9">
        <v>0</v>
      </c>
      <c r="AR9">
        <v>0.81550492500000005</v>
      </c>
      <c r="AS9">
        <v>4.9286448996431762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464.04561387361963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1.9299568220278214</v>
      </c>
      <c r="L10">
        <v>306.26387363002624</v>
      </c>
      <c r="M10">
        <v>27.188581833987165</v>
      </c>
      <c r="N10">
        <v>17.448330485503913</v>
      </c>
      <c r="O10">
        <v>0</v>
      </c>
      <c r="P10">
        <v>37.110704546726815</v>
      </c>
      <c r="Q10">
        <v>1.9276268148148148</v>
      </c>
      <c r="R10">
        <v>1.9303183262064749</v>
      </c>
      <c r="S10">
        <v>1.9289257547169809</v>
      </c>
      <c r="T10">
        <v>0</v>
      </c>
      <c r="U10">
        <v>24.749839651517405</v>
      </c>
      <c r="V10">
        <v>1.9281981327800828</v>
      </c>
      <c r="W10">
        <v>1.9281981327800828</v>
      </c>
      <c r="X10">
        <v>14.4465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2.6220396272819473</v>
      </c>
      <c r="AG10">
        <v>0</v>
      </c>
      <c r="AH10">
        <v>0</v>
      </c>
      <c r="AI10">
        <v>0</v>
      </c>
      <c r="AJ10">
        <v>0</v>
      </c>
      <c r="AK10">
        <v>16.084704111899136</v>
      </c>
      <c r="AL10">
        <v>0</v>
      </c>
      <c r="AM10">
        <v>0</v>
      </c>
      <c r="AN10">
        <v>0.70011599999999996</v>
      </c>
      <c r="AO10">
        <v>0</v>
      </c>
      <c r="AP10">
        <v>0.11355017870753933</v>
      </c>
      <c r="AQ10">
        <v>0</v>
      </c>
      <c r="AR10">
        <v>0.81550492500000005</v>
      </c>
      <c r="AS10">
        <v>4.9286448996431762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464.04561387361963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1.9299568220278214</v>
      </c>
      <c r="L11">
        <v>306.26387363002624</v>
      </c>
      <c r="M11">
        <v>27.188581833987165</v>
      </c>
      <c r="N11">
        <v>17.448330485503913</v>
      </c>
      <c r="O11">
        <v>0</v>
      </c>
      <c r="P11">
        <v>37.110704546726815</v>
      </c>
      <c r="Q11">
        <v>1.9276268148148148</v>
      </c>
      <c r="R11">
        <v>1.9303183262064749</v>
      </c>
      <c r="S11">
        <v>1.9289257547169809</v>
      </c>
      <c r="T11">
        <v>0</v>
      </c>
      <c r="U11">
        <v>24.749839651517405</v>
      </c>
      <c r="V11">
        <v>1.9281981327800828</v>
      </c>
      <c r="W11">
        <v>1.9281981327800828</v>
      </c>
      <c r="X11">
        <v>14.4465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2.6220396272819473</v>
      </c>
      <c r="AG11">
        <v>0</v>
      </c>
      <c r="AH11">
        <v>0</v>
      </c>
      <c r="AI11">
        <v>0</v>
      </c>
      <c r="AJ11">
        <v>0</v>
      </c>
      <c r="AK11">
        <v>16.084704111899136</v>
      </c>
      <c r="AL11">
        <v>0</v>
      </c>
      <c r="AM11">
        <v>0</v>
      </c>
      <c r="AN11">
        <v>0.70011599999999996</v>
      </c>
      <c r="AO11">
        <v>0</v>
      </c>
      <c r="AP11">
        <v>0.11355017870753933</v>
      </c>
      <c r="AQ11">
        <v>0</v>
      </c>
      <c r="AR11">
        <v>0.81550492500000005</v>
      </c>
      <c r="AS11">
        <v>1.9873569727178115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461.10432594669425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1.9299568220278214</v>
      </c>
      <c r="L12">
        <v>306.26387363002624</v>
      </c>
      <c r="M12">
        <v>27.188581833987165</v>
      </c>
      <c r="N12">
        <v>17.448330485503913</v>
      </c>
      <c r="O12">
        <v>0</v>
      </c>
      <c r="P12">
        <v>37.110704546726815</v>
      </c>
      <c r="Q12">
        <v>1.9276268148148148</v>
      </c>
      <c r="R12">
        <v>1.9303183262064749</v>
      </c>
      <c r="S12">
        <v>1.9289257547169809</v>
      </c>
      <c r="T12">
        <v>0</v>
      </c>
      <c r="U12">
        <v>24.749839651517405</v>
      </c>
      <c r="V12">
        <v>1.9281981327800828</v>
      </c>
      <c r="W12">
        <v>1.9281981327800828</v>
      </c>
      <c r="X12">
        <v>14.4465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2.6220396272819473</v>
      </c>
      <c r="AG12">
        <v>0</v>
      </c>
      <c r="AH12">
        <v>0</v>
      </c>
      <c r="AI12">
        <v>0</v>
      </c>
      <c r="AJ12">
        <v>0</v>
      </c>
      <c r="AK12">
        <v>16.084704111899136</v>
      </c>
      <c r="AL12">
        <v>0</v>
      </c>
      <c r="AM12">
        <v>0</v>
      </c>
      <c r="AN12">
        <v>0.70011599999999996</v>
      </c>
      <c r="AO12">
        <v>0</v>
      </c>
      <c r="AP12">
        <v>0.11355017870753933</v>
      </c>
      <c r="AQ12">
        <v>0</v>
      </c>
      <c r="AR12">
        <v>0.81550492500000005</v>
      </c>
      <c r="AS12">
        <v>1.3911496661462983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460.50811864012275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1.9299568220278214</v>
      </c>
      <c r="L13">
        <v>306.26387363002624</v>
      </c>
      <c r="M13">
        <v>27.188581833987165</v>
      </c>
      <c r="N13">
        <v>17.448330485503913</v>
      </c>
      <c r="O13">
        <v>0</v>
      </c>
      <c r="P13">
        <v>37.110704546726815</v>
      </c>
      <c r="Q13">
        <v>1.9276268148148148</v>
      </c>
      <c r="R13">
        <v>1.9303183262064749</v>
      </c>
      <c r="S13">
        <v>1.9289257547169809</v>
      </c>
      <c r="T13">
        <v>0</v>
      </c>
      <c r="U13">
        <v>24.749839651517405</v>
      </c>
      <c r="V13">
        <v>1.9281981327800828</v>
      </c>
      <c r="W13">
        <v>1.9281981327800828</v>
      </c>
      <c r="X13">
        <v>14.4465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2.6220396272819473</v>
      </c>
      <c r="AG13">
        <v>0</v>
      </c>
      <c r="AH13">
        <v>0</v>
      </c>
      <c r="AI13">
        <v>0</v>
      </c>
      <c r="AJ13">
        <v>0</v>
      </c>
      <c r="AK13">
        <v>16.084704111899136</v>
      </c>
      <c r="AL13">
        <v>0</v>
      </c>
      <c r="AM13">
        <v>0</v>
      </c>
      <c r="AN13">
        <v>0.70011599999999996</v>
      </c>
      <c r="AO13">
        <v>0</v>
      </c>
      <c r="AP13">
        <v>0.11355017870753933</v>
      </c>
      <c r="AQ13">
        <v>0</v>
      </c>
      <c r="AR13">
        <v>0.81550492500000005</v>
      </c>
      <c r="AS13">
        <v>1.3911496661462983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460.50811864012275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1.9299568220278214</v>
      </c>
      <c r="L14">
        <v>306.26387363002624</v>
      </c>
      <c r="M14">
        <v>27.188581833987165</v>
      </c>
      <c r="N14">
        <v>17.448330485503913</v>
      </c>
      <c r="O14">
        <v>0</v>
      </c>
      <c r="P14">
        <v>37.110704546726815</v>
      </c>
      <c r="Q14">
        <v>1.9276268148148148</v>
      </c>
      <c r="R14">
        <v>1.9303183262064749</v>
      </c>
      <c r="S14">
        <v>1.9289257547169809</v>
      </c>
      <c r="T14">
        <v>0</v>
      </c>
      <c r="U14">
        <v>24.749839651517405</v>
      </c>
      <c r="V14">
        <v>1.9281981327800828</v>
      </c>
      <c r="W14">
        <v>1.9281981327800828</v>
      </c>
      <c r="X14">
        <v>14.4465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2.6220396272819473</v>
      </c>
      <c r="AG14">
        <v>0</v>
      </c>
      <c r="AH14">
        <v>0</v>
      </c>
      <c r="AI14">
        <v>0</v>
      </c>
      <c r="AJ14">
        <v>0</v>
      </c>
      <c r="AK14">
        <v>16.084704111899136</v>
      </c>
      <c r="AL14">
        <v>0</v>
      </c>
      <c r="AM14">
        <v>0</v>
      </c>
      <c r="AN14">
        <v>0.70011599999999996</v>
      </c>
      <c r="AO14">
        <v>0</v>
      </c>
      <c r="AP14">
        <v>0.11355017870753933</v>
      </c>
      <c r="AQ14">
        <v>0</v>
      </c>
      <c r="AR14">
        <v>0.81550492500000005</v>
      </c>
      <c r="AS14">
        <v>1.3911496661462983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460.50811864012275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1.9299568220278214</v>
      </c>
      <c r="L15">
        <v>306.26387363002624</v>
      </c>
      <c r="M15">
        <v>27.188581833987165</v>
      </c>
      <c r="N15">
        <v>17.448330485503913</v>
      </c>
      <c r="O15">
        <v>0</v>
      </c>
      <c r="P15">
        <v>37.110704546726815</v>
      </c>
      <c r="Q15">
        <v>1.9276268148148148</v>
      </c>
      <c r="R15">
        <v>1.9303183262064749</v>
      </c>
      <c r="S15">
        <v>1.9289257547169809</v>
      </c>
      <c r="T15">
        <v>0</v>
      </c>
      <c r="U15">
        <v>24.749839651517405</v>
      </c>
      <c r="V15">
        <v>1.9281981327800828</v>
      </c>
      <c r="W15">
        <v>1.9281981327800828</v>
      </c>
      <c r="X15">
        <v>14.4465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4.8688540882307096</v>
      </c>
      <c r="AF15">
        <v>1.893695405679513</v>
      </c>
      <c r="AG15">
        <v>0</v>
      </c>
      <c r="AH15">
        <v>0</v>
      </c>
      <c r="AI15">
        <v>0</v>
      </c>
      <c r="AJ15">
        <v>0</v>
      </c>
      <c r="AK15">
        <v>16.084704111899136</v>
      </c>
      <c r="AL15">
        <v>0</v>
      </c>
      <c r="AM15">
        <v>0</v>
      </c>
      <c r="AN15">
        <v>0.70011599999999996</v>
      </c>
      <c r="AO15">
        <v>0</v>
      </c>
      <c r="AP15">
        <v>0.11355017870753933</v>
      </c>
      <c r="AQ15">
        <v>0</v>
      </c>
      <c r="AR15">
        <v>0.81550492500000005</v>
      </c>
      <c r="AS15">
        <v>1.3911496661462983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464.64862850675104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1.9299568220278214</v>
      </c>
      <c r="L16">
        <v>306.26387363002624</v>
      </c>
      <c r="M16">
        <v>27.188581833987165</v>
      </c>
      <c r="N16">
        <v>17.448330485503913</v>
      </c>
      <c r="O16">
        <v>0</v>
      </c>
      <c r="P16">
        <v>37.110704546726815</v>
      </c>
      <c r="Q16">
        <v>1.9276268148148148</v>
      </c>
      <c r="R16">
        <v>1.9303183262064749</v>
      </c>
      <c r="S16">
        <v>1.9289257547169809</v>
      </c>
      <c r="T16">
        <v>0</v>
      </c>
      <c r="U16">
        <v>24.749839651517405</v>
      </c>
      <c r="V16">
        <v>1.9281981327800828</v>
      </c>
      <c r="W16">
        <v>1.9281981327800828</v>
      </c>
      <c r="X16">
        <v>14.4465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4.8688540882307096</v>
      </c>
      <c r="AF16">
        <v>1.893695405679513</v>
      </c>
      <c r="AG16">
        <v>0</v>
      </c>
      <c r="AH16">
        <v>0</v>
      </c>
      <c r="AI16">
        <v>0</v>
      </c>
      <c r="AJ16">
        <v>0</v>
      </c>
      <c r="AK16">
        <v>16.084704111899136</v>
      </c>
      <c r="AL16">
        <v>0</v>
      </c>
      <c r="AM16">
        <v>0</v>
      </c>
      <c r="AN16">
        <v>0.70011599999999996</v>
      </c>
      <c r="AO16">
        <v>0</v>
      </c>
      <c r="AP16">
        <v>0.11355017870753933</v>
      </c>
      <c r="AQ16">
        <v>0</v>
      </c>
      <c r="AR16">
        <v>0.81550492500000005</v>
      </c>
      <c r="AS16">
        <v>1.3911496661462983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464.64862850675104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1.9299568220278214</v>
      </c>
      <c r="L17">
        <v>306.26387363002624</v>
      </c>
      <c r="M17">
        <v>27.188581833987165</v>
      </c>
      <c r="N17">
        <v>17.448330485503913</v>
      </c>
      <c r="O17">
        <v>0</v>
      </c>
      <c r="P17">
        <v>37.110704546726815</v>
      </c>
      <c r="Q17">
        <v>1.9276268148148148</v>
      </c>
      <c r="R17">
        <v>1.9303183262064749</v>
      </c>
      <c r="S17">
        <v>1.9289257547169809</v>
      </c>
      <c r="T17">
        <v>0</v>
      </c>
      <c r="U17">
        <v>24.749839651517405</v>
      </c>
      <c r="V17">
        <v>1.9281981327800828</v>
      </c>
      <c r="W17">
        <v>1.9281981327800828</v>
      </c>
      <c r="X17">
        <v>14.4465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4.8688540882307096</v>
      </c>
      <c r="AF17">
        <v>1.893695405679513</v>
      </c>
      <c r="AG17">
        <v>0</v>
      </c>
      <c r="AH17">
        <v>0</v>
      </c>
      <c r="AI17">
        <v>0</v>
      </c>
      <c r="AJ17">
        <v>0</v>
      </c>
      <c r="AK17">
        <v>16.084704111899136</v>
      </c>
      <c r="AL17">
        <v>0</v>
      </c>
      <c r="AM17">
        <v>0</v>
      </c>
      <c r="AN17">
        <v>0.70011599999999996</v>
      </c>
      <c r="AO17">
        <v>0</v>
      </c>
      <c r="AP17">
        <v>0.11355017870753933</v>
      </c>
      <c r="AQ17">
        <v>0</v>
      </c>
      <c r="AR17">
        <v>0.81550492500000005</v>
      </c>
      <c r="AS17">
        <v>1.3911496661462983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464.64862850675104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1.9299568220278214</v>
      </c>
      <c r="L18">
        <v>306.26387363002624</v>
      </c>
      <c r="M18">
        <v>27.188581833987165</v>
      </c>
      <c r="N18">
        <v>17.448330485503913</v>
      </c>
      <c r="O18">
        <v>0</v>
      </c>
      <c r="P18">
        <v>37.110704546726815</v>
      </c>
      <c r="Q18">
        <v>1.9276268148148148</v>
      </c>
      <c r="R18">
        <v>1.9303183262064749</v>
      </c>
      <c r="S18">
        <v>1.9289257547169809</v>
      </c>
      <c r="T18">
        <v>0</v>
      </c>
      <c r="U18">
        <v>24.749839651517405</v>
      </c>
      <c r="V18">
        <v>1.9281981327800828</v>
      </c>
      <c r="W18">
        <v>1.9281981327800828</v>
      </c>
      <c r="X18">
        <v>14.4465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4.8688540882307096</v>
      </c>
      <c r="AF18">
        <v>1.893695405679513</v>
      </c>
      <c r="AG18">
        <v>0</v>
      </c>
      <c r="AH18">
        <v>0</v>
      </c>
      <c r="AI18">
        <v>0</v>
      </c>
      <c r="AJ18">
        <v>0</v>
      </c>
      <c r="AK18">
        <v>16.084704111899136</v>
      </c>
      <c r="AL18">
        <v>0</v>
      </c>
      <c r="AM18">
        <v>0</v>
      </c>
      <c r="AN18">
        <v>0.70011599999999996</v>
      </c>
      <c r="AO18">
        <v>0</v>
      </c>
      <c r="AP18">
        <v>0.11355017870753933</v>
      </c>
      <c r="AQ18">
        <v>0</v>
      </c>
      <c r="AR18">
        <v>0.81550492500000005</v>
      </c>
      <c r="AS18">
        <v>1.3911496661462983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464.64862850675104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1.9299568220278214</v>
      </c>
      <c r="L19">
        <v>306.26387363002624</v>
      </c>
      <c r="M19">
        <v>27.188581833987165</v>
      </c>
      <c r="N19">
        <v>17.448330485503913</v>
      </c>
      <c r="O19">
        <v>0</v>
      </c>
      <c r="P19">
        <v>37.110704546726815</v>
      </c>
      <c r="Q19">
        <v>1.9276268148148148</v>
      </c>
      <c r="R19">
        <v>1.9303183262064749</v>
      </c>
      <c r="S19">
        <v>1.9289257547169809</v>
      </c>
      <c r="T19">
        <v>0</v>
      </c>
      <c r="U19">
        <v>24.749839651517405</v>
      </c>
      <c r="V19">
        <v>1.9281981327800828</v>
      </c>
      <c r="W19">
        <v>1.9281981327800828</v>
      </c>
      <c r="X19">
        <v>14.4465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4.8688540882307096</v>
      </c>
      <c r="AF19">
        <v>1.893695405679513</v>
      </c>
      <c r="AG19">
        <v>0</v>
      </c>
      <c r="AH19">
        <v>0</v>
      </c>
      <c r="AI19">
        <v>0</v>
      </c>
      <c r="AJ19">
        <v>0</v>
      </c>
      <c r="AK19">
        <v>16.084704111899136</v>
      </c>
      <c r="AL19">
        <v>0</v>
      </c>
      <c r="AM19">
        <v>0</v>
      </c>
      <c r="AN19">
        <v>0.70011599999999996</v>
      </c>
      <c r="AO19">
        <v>0</v>
      </c>
      <c r="AP19">
        <v>0.11355017870753933</v>
      </c>
      <c r="AQ19">
        <v>0</v>
      </c>
      <c r="AR19">
        <v>0.81550492500000005</v>
      </c>
      <c r="AS19">
        <v>1.3911496661462983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464.64862850675104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1.9299568220278214</v>
      </c>
      <c r="L20">
        <v>306.26387363002624</v>
      </c>
      <c r="M20">
        <v>27.188581833987165</v>
      </c>
      <c r="N20">
        <v>17.448330485503913</v>
      </c>
      <c r="O20">
        <v>0</v>
      </c>
      <c r="P20">
        <v>37.110704546726815</v>
      </c>
      <c r="Q20">
        <v>1.9276268148148148</v>
      </c>
      <c r="R20">
        <v>1.9303183262064749</v>
      </c>
      <c r="S20">
        <v>1.9289257547169809</v>
      </c>
      <c r="T20">
        <v>0</v>
      </c>
      <c r="U20">
        <v>24.749839651517405</v>
      </c>
      <c r="V20">
        <v>1.9281981327800828</v>
      </c>
      <c r="W20">
        <v>1.9281981327800828</v>
      </c>
      <c r="X20">
        <v>14.4465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4.8688540882307096</v>
      </c>
      <c r="AF20">
        <v>1.893695405679513</v>
      </c>
      <c r="AG20">
        <v>0</v>
      </c>
      <c r="AH20">
        <v>0</v>
      </c>
      <c r="AI20">
        <v>0</v>
      </c>
      <c r="AJ20">
        <v>0</v>
      </c>
      <c r="AK20">
        <v>16.084704111899136</v>
      </c>
      <c r="AL20">
        <v>0</v>
      </c>
      <c r="AM20">
        <v>0</v>
      </c>
      <c r="AN20">
        <v>0.70011599999999996</v>
      </c>
      <c r="AO20">
        <v>0</v>
      </c>
      <c r="AP20">
        <v>0.11355017870753933</v>
      </c>
      <c r="AQ20">
        <v>4.598330550317459</v>
      </c>
      <c r="AR20">
        <v>0.81550492500000005</v>
      </c>
      <c r="AS20">
        <v>1.3911496661462983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469.24695905706852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1.9299568220278214</v>
      </c>
      <c r="L21">
        <v>306.26387363002624</v>
      </c>
      <c r="M21">
        <v>27.188581833987165</v>
      </c>
      <c r="N21">
        <v>17.448330485503913</v>
      </c>
      <c r="O21">
        <v>0</v>
      </c>
      <c r="P21">
        <v>37.110704546726815</v>
      </c>
      <c r="Q21">
        <v>1.9276268148148148</v>
      </c>
      <c r="R21">
        <v>1.9303183262064749</v>
      </c>
      <c r="S21">
        <v>1.9289257547169809</v>
      </c>
      <c r="T21">
        <v>0</v>
      </c>
      <c r="U21">
        <v>24.749839651517405</v>
      </c>
      <c r="V21">
        <v>1.9281981327800828</v>
      </c>
      <c r="W21">
        <v>1.9281981327800828</v>
      </c>
      <c r="X21">
        <v>14.4465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4.8688540882307096</v>
      </c>
      <c r="AF21">
        <v>1.893695405679513</v>
      </c>
      <c r="AG21">
        <v>0</v>
      </c>
      <c r="AH21">
        <v>0</v>
      </c>
      <c r="AI21">
        <v>0</v>
      </c>
      <c r="AJ21">
        <v>0</v>
      </c>
      <c r="AK21">
        <v>16.084704111899136</v>
      </c>
      <c r="AL21">
        <v>0</v>
      </c>
      <c r="AM21">
        <v>0</v>
      </c>
      <c r="AN21">
        <v>0.70011599999999996</v>
      </c>
      <c r="AO21">
        <v>0</v>
      </c>
      <c r="AP21">
        <v>1.8925048192212097</v>
      </c>
      <c r="AQ21">
        <v>4.598330550317459</v>
      </c>
      <c r="AR21">
        <v>0.81550492500000005</v>
      </c>
      <c r="AS21">
        <v>1.3911496661462983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471.02591369758215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1.9299568220278214</v>
      </c>
      <c r="L22">
        <v>306.26387363002624</v>
      </c>
      <c r="M22">
        <v>27.188581833987165</v>
      </c>
      <c r="N22">
        <v>17.448330485503913</v>
      </c>
      <c r="O22">
        <v>0</v>
      </c>
      <c r="P22">
        <v>37.110704546726815</v>
      </c>
      <c r="Q22">
        <v>1.9276268148148148</v>
      </c>
      <c r="R22">
        <v>1.9303183262064749</v>
      </c>
      <c r="S22">
        <v>1.9289257547169809</v>
      </c>
      <c r="T22">
        <v>0</v>
      </c>
      <c r="U22">
        <v>24.749839651517405</v>
      </c>
      <c r="V22">
        <v>1.9281981327800828</v>
      </c>
      <c r="W22">
        <v>1.9281981327800828</v>
      </c>
      <c r="X22">
        <v>14.4465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4.8688540882307096</v>
      </c>
      <c r="AF22">
        <v>1.893695405679513</v>
      </c>
      <c r="AG22">
        <v>0</v>
      </c>
      <c r="AH22">
        <v>0</v>
      </c>
      <c r="AI22">
        <v>0</v>
      </c>
      <c r="AJ22">
        <v>0</v>
      </c>
      <c r="AK22">
        <v>16.084704111899136</v>
      </c>
      <c r="AL22">
        <v>0</v>
      </c>
      <c r="AM22">
        <v>0</v>
      </c>
      <c r="AN22">
        <v>0.70011599999999996</v>
      </c>
      <c r="AO22">
        <v>0</v>
      </c>
      <c r="AP22">
        <v>1.8925048192212097</v>
      </c>
      <c r="AQ22">
        <v>5.9573513599999988</v>
      </c>
      <c r="AR22">
        <v>0.81550492500000005</v>
      </c>
      <c r="AS22">
        <v>1.3911496661462983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472.38493450726469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1.9299568220278214</v>
      </c>
      <c r="L23">
        <v>306.26387363002624</v>
      </c>
      <c r="M23">
        <v>24.778688442491024</v>
      </c>
      <c r="N23">
        <v>17.450210455344585</v>
      </c>
      <c r="O23">
        <v>0</v>
      </c>
      <c r="P23">
        <v>36.564595386758413</v>
      </c>
      <c r="Q23">
        <v>1.9276268148148148</v>
      </c>
      <c r="R23">
        <v>1.9303183262064749</v>
      </c>
      <c r="S23">
        <v>1.9289257547169809</v>
      </c>
      <c r="T23">
        <v>0</v>
      </c>
      <c r="U23">
        <v>24.749839651517405</v>
      </c>
      <c r="V23">
        <v>1.9281981327800828</v>
      </c>
      <c r="W23">
        <v>1.9281981327800828</v>
      </c>
      <c r="X23">
        <v>14.4465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4.8688540882307096</v>
      </c>
      <c r="AF23">
        <v>1.893695405679513</v>
      </c>
      <c r="AG23">
        <v>0</v>
      </c>
      <c r="AH23">
        <v>5.0367434547201695</v>
      </c>
      <c r="AI23">
        <v>0</v>
      </c>
      <c r="AJ23">
        <v>0</v>
      </c>
      <c r="AK23">
        <v>16.084704111899136</v>
      </c>
      <c r="AL23">
        <v>0</v>
      </c>
      <c r="AM23">
        <v>0</v>
      </c>
      <c r="AN23">
        <v>0.70011599999999996</v>
      </c>
      <c r="AO23">
        <v>0</v>
      </c>
      <c r="AP23">
        <v>1.8925048192212097</v>
      </c>
      <c r="AQ23">
        <v>9.1966611006349179</v>
      </c>
      <c r="AR23">
        <v>0.81550492500000005</v>
      </c>
      <c r="AS23">
        <v>1.3911496661462983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477.70686512099593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1.9299568220278214</v>
      </c>
      <c r="L24">
        <v>306.26387363002624</v>
      </c>
      <c r="M24">
        <v>27.108988629767971</v>
      </c>
      <c r="N24">
        <v>17.450210455344585</v>
      </c>
      <c r="O24">
        <v>0</v>
      </c>
      <c r="P24">
        <v>37.111018952542373</v>
      </c>
      <c r="Q24">
        <v>1.9276268148148148</v>
      </c>
      <c r="R24">
        <v>1.9303183262064749</v>
      </c>
      <c r="S24">
        <v>1.9289257547169809</v>
      </c>
      <c r="T24">
        <v>0</v>
      </c>
      <c r="U24">
        <v>24.749839651517405</v>
      </c>
      <c r="V24">
        <v>1.9281981327800828</v>
      </c>
      <c r="W24">
        <v>1.9281981327800828</v>
      </c>
      <c r="X24">
        <v>14.4465</v>
      </c>
      <c r="Y24">
        <v>0</v>
      </c>
      <c r="Z24">
        <v>0</v>
      </c>
      <c r="AA24">
        <v>0</v>
      </c>
      <c r="AB24">
        <v>3.8918101980495119</v>
      </c>
      <c r="AC24">
        <v>0</v>
      </c>
      <c r="AD24">
        <v>0</v>
      </c>
      <c r="AE24">
        <v>4.8688540882307096</v>
      </c>
      <c r="AF24">
        <v>1.893695405679513</v>
      </c>
      <c r="AG24">
        <v>0</v>
      </c>
      <c r="AH24">
        <v>10.073486602639916</v>
      </c>
      <c r="AI24">
        <v>0</v>
      </c>
      <c r="AJ24">
        <v>0</v>
      </c>
      <c r="AK24">
        <v>16.084704111899136</v>
      </c>
      <c r="AL24">
        <v>0</v>
      </c>
      <c r="AM24">
        <v>0</v>
      </c>
      <c r="AN24">
        <v>0.70011599999999996</v>
      </c>
      <c r="AO24">
        <v>0</v>
      </c>
      <c r="AP24">
        <v>1.8925048192212097</v>
      </c>
      <c r="AQ24">
        <v>9.1966611006349179</v>
      </c>
      <c r="AR24">
        <v>0.81550492500000005</v>
      </c>
      <c r="AS24">
        <v>1.3911496661462983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489.51214222002602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1.9299568220278214</v>
      </c>
      <c r="L25">
        <v>306.26387363002624</v>
      </c>
      <c r="M25">
        <v>27.188527118835346</v>
      </c>
      <c r="N25">
        <v>17.450210455344585</v>
      </c>
      <c r="O25">
        <v>0</v>
      </c>
      <c r="P25">
        <v>37.111018952542373</v>
      </c>
      <c r="Q25">
        <v>1.9276268148148148</v>
      </c>
      <c r="R25">
        <v>1.9303183262064749</v>
      </c>
      <c r="S25">
        <v>1.9289257547169809</v>
      </c>
      <c r="T25">
        <v>0</v>
      </c>
      <c r="U25">
        <v>24.749839651517405</v>
      </c>
      <c r="V25">
        <v>1.9281981327800828</v>
      </c>
      <c r="W25">
        <v>1.9292730363297623</v>
      </c>
      <c r="X25">
        <v>11.85973934065934</v>
      </c>
      <c r="Y25">
        <v>0</v>
      </c>
      <c r="Z25">
        <v>0</v>
      </c>
      <c r="AA25">
        <v>0</v>
      </c>
      <c r="AB25">
        <v>3.8918101980495119</v>
      </c>
      <c r="AC25">
        <v>0</v>
      </c>
      <c r="AD25">
        <v>0</v>
      </c>
      <c r="AE25">
        <v>4.8688540882307096</v>
      </c>
      <c r="AF25">
        <v>1.893695405679513</v>
      </c>
      <c r="AG25">
        <v>0</v>
      </c>
      <c r="AH25">
        <v>16.789144440000001</v>
      </c>
      <c r="AI25">
        <v>0</v>
      </c>
      <c r="AJ25">
        <v>0</v>
      </c>
      <c r="AK25">
        <v>16.084704111899136</v>
      </c>
      <c r="AL25">
        <v>0</v>
      </c>
      <c r="AM25">
        <v>0</v>
      </c>
      <c r="AN25">
        <v>0.70011599999999996</v>
      </c>
      <c r="AO25">
        <v>0</v>
      </c>
      <c r="AP25">
        <v>0</v>
      </c>
      <c r="AQ25">
        <v>13.79499165095238</v>
      </c>
      <c r="AR25">
        <v>0.81550492500000005</v>
      </c>
      <c r="AS25">
        <v>1.3911496661462983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496.42747852175887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1.9299568220278214</v>
      </c>
      <c r="L26">
        <v>306.26387363002624</v>
      </c>
      <c r="M26">
        <v>27.188527118835346</v>
      </c>
      <c r="N26">
        <v>17.450210455344585</v>
      </c>
      <c r="O26">
        <v>0</v>
      </c>
      <c r="P26">
        <v>37.111018952542373</v>
      </c>
      <c r="Q26">
        <v>1.9276268148148148</v>
      </c>
      <c r="R26">
        <v>1.9303183262064749</v>
      </c>
      <c r="S26">
        <v>1.9289257547169809</v>
      </c>
      <c r="T26">
        <v>0</v>
      </c>
      <c r="U26">
        <v>24.749839651517405</v>
      </c>
      <c r="V26">
        <v>1.9281981327800828</v>
      </c>
      <c r="W26">
        <v>1.9292730363297623</v>
      </c>
      <c r="X26">
        <v>14.448821632338889</v>
      </c>
      <c r="Y26">
        <v>0</v>
      </c>
      <c r="Z26">
        <v>0</v>
      </c>
      <c r="AA26">
        <v>0</v>
      </c>
      <c r="AB26">
        <v>3.8918101980495119</v>
      </c>
      <c r="AC26">
        <v>0</v>
      </c>
      <c r="AD26">
        <v>2.6996219945495836</v>
      </c>
      <c r="AE26">
        <v>9.7377084832424021</v>
      </c>
      <c r="AF26">
        <v>3.787390811359026</v>
      </c>
      <c r="AG26">
        <v>0</v>
      </c>
      <c r="AH26">
        <v>22.385525919999999</v>
      </c>
      <c r="AI26">
        <v>0</v>
      </c>
      <c r="AJ26">
        <v>0</v>
      </c>
      <c r="AK26">
        <v>16.084704111899136</v>
      </c>
      <c r="AL26">
        <v>0</v>
      </c>
      <c r="AM26">
        <v>0</v>
      </c>
      <c r="AN26">
        <v>0.70011599999999996</v>
      </c>
      <c r="AO26">
        <v>0</v>
      </c>
      <c r="AP26">
        <v>0</v>
      </c>
      <c r="AQ26">
        <v>13.79499165095238</v>
      </c>
      <c r="AR26">
        <v>0.81550492500000005</v>
      </c>
      <c r="AS26">
        <v>1.3911496661462983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514.07511408867913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1.9299568220278214</v>
      </c>
      <c r="L27">
        <v>306.26387363002624</v>
      </c>
      <c r="M27">
        <v>27.188527118835346</v>
      </c>
      <c r="N27">
        <v>17.450210455344585</v>
      </c>
      <c r="O27">
        <v>0</v>
      </c>
      <c r="P27">
        <v>37.111018952542373</v>
      </c>
      <c r="Q27">
        <v>2.8381584960422162</v>
      </c>
      <c r="R27">
        <v>9.3725513158155653</v>
      </c>
      <c r="S27">
        <v>3.8500922523961667</v>
      </c>
      <c r="T27">
        <v>0</v>
      </c>
      <c r="U27">
        <v>24.749839651517405</v>
      </c>
      <c r="V27">
        <v>4.3523275746268659</v>
      </c>
      <c r="W27">
        <v>10.288531096360382</v>
      </c>
      <c r="X27">
        <v>43.587637034206075</v>
      </c>
      <c r="Y27">
        <v>0</v>
      </c>
      <c r="Z27">
        <v>0.32504624999999998</v>
      </c>
      <c r="AA27">
        <v>2.4506077966244728</v>
      </c>
      <c r="AB27">
        <v>3.8918101980495119</v>
      </c>
      <c r="AC27">
        <v>0.3762833111355427</v>
      </c>
      <c r="AD27">
        <v>5.3992442959121885</v>
      </c>
      <c r="AE27">
        <v>9.7377084832424021</v>
      </c>
      <c r="AF27">
        <v>5.6810862170385397</v>
      </c>
      <c r="AG27">
        <v>0</v>
      </c>
      <c r="AH27">
        <v>23.840585215248151</v>
      </c>
      <c r="AI27">
        <v>0</v>
      </c>
      <c r="AJ27">
        <v>0</v>
      </c>
      <c r="AK27">
        <v>16.084704111899136</v>
      </c>
      <c r="AL27">
        <v>0</v>
      </c>
      <c r="AM27">
        <v>0</v>
      </c>
      <c r="AN27">
        <v>0.70011599999999996</v>
      </c>
      <c r="AO27">
        <v>0</v>
      </c>
      <c r="AP27">
        <v>0.11355017870753933</v>
      </c>
      <c r="AQ27">
        <v>13.79499165095238</v>
      </c>
      <c r="AR27">
        <v>0.81550492500000005</v>
      </c>
      <c r="AS27">
        <v>1.3911496661462983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573.58511269969699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1.9299568220278214</v>
      </c>
      <c r="L28">
        <v>306.26387363002624</v>
      </c>
      <c r="M28">
        <v>27.188527118835346</v>
      </c>
      <c r="N28">
        <v>17.450210455344585</v>
      </c>
      <c r="O28">
        <v>0</v>
      </c>
      <c r="P28">
        <v>37.111018952542373</v>
      </c>
      <c r="Q28">
        <v>2.891801558441558</v>
      </c>
      <c r="R28">
        <v>12.530884579903596</v>
      </c>
      <c r="S28">
        <v>3.8500922523961667</v>
      </c>
      <c r="T28">
        <v>0</v>
      </c>
      <c r="U28">
        <v>24.749839651517405</v>
      </c>
      <c r="V28">
        <v>5.3595692509090913</v>
      </c>
      <c r="W28">
        <v>10.288531096360382</v>
      </c>
      <c r="X28">
        <v>43.587637034206075</v>
      </c>
      <c r="Y28">
        <v>0</v>
      </c>
      <c r="Z28">
        <v>3.8537483522727274</v>
      </c>
      <c r="AA28">
        <v>4.1506298113924052</v>
      </c>
      <c r="AB28">
        <v>7.9175487194298562</v>
      </c>
      <c r="AC28">
        <v>8.587910611748077</v>
      </c>
      <c r="AD28">
        <v>5.3992442959121885</v>
      </c>
      <c r="AE28">
        <v>14.606562571473113</v>
      </c>
      <c r="AF28">
        <v>11.070834561359026</v>
      </c>
      <c r="AG28">
        <v>0</v>
      </c>
      <c r="AH28">
        <v>39.174670360000007</v>
      </c>
      <c r="AI28">
        <v>0</v>
      </c>
      <c r="AJ28">
        <v>0</v>
      </c>
      <c r="AK28">
        <v>16.084704111899136</v>
      </c>
      <c r="AL28">
        <v>0</v>
      </c>
      <c r="AM28">
        <v>0</v>
      </c>
      <c r="AN28">
        <v>0.70011599999999996</v>
      </c>
      <c r="AO28">
        <v>0</v>
      </c>
      <c r="AP28">
        <v>0.11355017870753933</v>
      </c>
      <c r="AQ28">
        <v>13.79499165095238</v>
      </c>
      <c r="AR28">
        <v>10.438463101358696</v>
      </c>
      <c r="AS28">
        <v>1.3911496661462983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630.48606639516197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1.9299377435044478</v>
      </c>
      <c r="L29">
        <v>306.26706049210367</v>
      </c>
      <c r="M29">
        <v>27.188527118835346</v>
      </c>
      <c r="N29">
        <v>17.450210455344585</v>
      </c>
      <c r="O29">
        <v>0</v>
      </c>
      <c r="P29">
        <v>37.111018952542373</v>
      </c>
      <c r="Q29">
        <v>2.6710862749419948</v>
      </c>
      <c r="R29">
        <v>11.962801123558064</v>
      </c>
      <c r="S29">
        <v>3.8012443010752688</v>
      </c>
      <c r="T29">
        <v>0</v>
      </c>
      <c r="U29">
        <v>24.749839651517405</v>
      </c>
      <c r="V29">
        <v>5.357157482837529</v>
      </c>
      <c r="W29">
        <v>10.288531096360382</v>
      </c>
      <c r="X29">
        <v>43.587637034206075</v>
      </c>
      <c r="Y29">
        <v>0</v>
      </c>
      <c r="Z29">
        <v>3.8537483522727274</v>
      </c>
      <c r="AA29">
        <v>8.1686931666666673</v>
      </c>
      <c r="AB29">
        <v>7.9175487194298562</v>
      </c>
      <c r="AC29">
        <v>8.587910611748077</v>
      </c>
      <c r="AD29">
        <v>8.0988662904617712</v>
      </c>
      <c r="AE29">
        <v>14.606562571473113</v>
      </c>
      <c r="AF29">
        <v>11.070834561359026</v>
      </c>
      <c r="AG29">
        <v>0</v>
      </c>
      <c r="AH29">
        <v>40.57376557659979</v>
      </c>
      <c r="AI29">
        <v>1.1285606106834249</v>
      </c>
      <c r="AJ29">
        <v>0</v>
      </c>
      <c r="AK29">
        <v>16.084704111899136</v>
      </c>
      <c r="AL29">
        <v>0</v>
      </c>
      <c r="AM29">
        <v>0</v>
      </c>
      <c r="AN29">
        <v>0.70011599999999996</v>
      </c>
      <c r="AO29">
        <v>0</v>
      </c>
      <c r="AP29">
        <v>0.11355017870753933</v>
      </c>
      <c r="AQ29">
        <v>13.79499165095238</v>
      </c>
      <c r="AR29">
        <v>10.438463101358696</v>
      </c>
      <c r="AS29">
        <v>1.3911496661462983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638.8945168965854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1.9299661677454152</v>
      </c>
      <c r="L30">
        <v>365.97900238390247</v>
      </c>
      <c r="M30">
        <v>27.188527118835346</v>
      </c>
      <c r="N30">
        <v>17.450210455344585</v>
      </c>
      <c r="O30">
        <v>0</v>
      </c>
      <c r="P30">
        <v>37.111018952542373</v>
      </c>
      <c r="Q30">
        <v>2.8878690117773025</v>
      </c>
      <c r="R30">
        <v>12.528743317413666</v>
      </c>
      <c r="S30">
        <v>3.8509702430167594</v>
      </c>
      <c r="T30">
        <v>0</v>
      </c>
      <c r="U30">
        <v>24.749839651517405</v>
      </c>
      <c r="V30">
        <v>5.357157482837529</v>
      </c>
      <c r="W30">
        <v>10.288531096360382</v>
      </c>
      <c r="X30">
        <v>43.587637034206075</v>
      </c>
      <c r="Y30">
        <v>0</v>
      </c>
      <c r="Z30">
        <v>3.8537483522727274</v>
      </c>
      <c r="AA30">
        <v>8.1686931666666673</v>
      </c>
      <c r="AB30">
        <v>7.9175487194298562</v>
      </c>
      <c r="AC30">
        <v>8.587910611748077</v>
      </c>
      <c r="AD30">
        <v>8.0988662904617712</v>
      </c>
      <c r="AE30">
        <v>14.606562571473113</v>
      </c>
      <c r="AF30">
        <v>11.070834561359026</v>
      </c>
      <c r="AG30">
        <v>0</v>
      </c>
      <c r="AH30">
        <v>40.57376557659979</v>
      </c>
      <c r="AI30">
        <v>4.8317440920659864</v>
      </c>
      <c r="AJ30">
        <v>0</v>
      </c>
      <c r="AK30">
        <v>16.084704111899136</v>
      </c>
      <c r="AL30">
        <v>0</v>
      </c>
      <c r="AM30">
        <v>0</v>
      </c>
      <c r="AN30">
        <v>0.70011599999999996</v>
      </c>
      <c r="AO30">
        <v>0</v>
      </c>
      <c r="AP30">
        <v>0.11355017870753933</v>
      </c>
      <c r="AQ30">
        <v>13.79499165095238</v>
      </c>
      <c r="AR30">
        <v>0.97860584864130429</v>
      </c>
      <c r="AS30">
        <v>1.3911496661462983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693.68226431392293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1.9299499026606097</v>
      </c>
      <c r="L31">
        <v>433.39622698318328</v>
      </c>
      <c r="M31">
        <v>27.188527118835346</v>
      </c>
      <c r="N31">
        <v>17.450210455344585</v>
      </c>
      <c r="O31">
        <v>0</v>
      </c>
      <c r="P31">
        <v>37.111018952542373</v>
      </c>
      <c r="Q31">
        <v>2.8878690117773025</v>
      </c>
      <c r="R31">
        <v>12.528743317413666</v>
      </c>
      <c r="S31">
        <v>3.8509702430167594</v>
      </c>
      <c r="T31">
        <v>0</v>
      </c>
      <c r="U31">
        <v>24.749839651517405</v>
      </c>
      <c r="V31">
        <v>5.357157482837529</v>
      </c>
      <c r="W31">
        <v>10.288531096360382</v>
      </c>
      <c r="X31">
        <v>43.587637034206075</v>
      </c>
      <c r="Y31">
        <v>0</v>
      </c>
      <c r="Z31">
        <v>3.8537483522727274</v>
      </c>
      <c r="AA31">
        <v>8.1686931666666673</v>
      </c>
      <c r="AB31">
        <v>7.9175487194298562</v>
      </c>
      <c r="AC31">
        <v>8.587910611748077</v>
      </c>
      <c r="AD31">
        <v>8.0988662904617712</v>
      </c>
      <c r="AE31">
        <v>14.606562571473113</v>
      </c>
      <c r="AF31">
        <v>11.070834561359026</v>
      </c>
      <c r="AG31">
        <v>0</v>
      </c>
      <c r="AH31">
        <v>40.57376557659979</v>
      </c>
      <c r="AI31">
        <v>4.8317440920659864</v>
      </c>
      <c r="AJ31">
        <v>0</v>
      </c>
      <c r="AK31">
        <v>16.084704111899136</v>
      </c>
      <c r="AL31">
        <v>0</v>
      </c>
      <c r="AM31">
        <v>0</v>
      </c>
      <c r="AN31">
        <v>0.70011599999999996</v>
      </c>
      <c r="AO31">
        <v>0</v>
      </c>
      <c r="AP31">
        <v>0.11355017870753933</v>
      </c>
      <c r="AQ31">
        <v>13.79499165095238</v>
      </c>
      <c r="AR31">
        <v>0.97860584864130429</v>
      </c>
      <c r="AS31">
        <v>1.3911496661462983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761.09947264811888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8.7500091654527896</v>
      </c>
      <c r="L32">
        <v>487.35830498767928</v>
      </c>
      <c r="M32">
        <v>27.188527118835346</v>
      </c>
      <c r="N32">
        <v>17.450210455344585</v>
      </c>
      <c r="O32">
        <v>0</v>
      </c>
      <c r="P32">
        <v>37.111018952542373</v>
      </c>
      <c r="Q32">
        <v>3.1587433702623908</v>
      </c>
      <c r="R32">
        <v>12.528743317413666</v>
      </c>
      <c r="S32">
        <v>7.4027825964330161</v>
      </c>
      <c r="T32">
        <v>0</v>
      </c>
      <c r="U32">
        <v>24.749839651517405</v>
      </c>
      <c r="V32">
        <v>5.357157482837529</v>
      </c>
      <c r="W32">
        <v>10.288531096360382</v>
      </c>
      <c r="X32">
        <v>43.587637034206075</v>
      </c>
      <c r="Y32">
        <v>0</v>
      </c>
      <c r="Z32">
        <v>3.8537483522727274</v>
      </c>
      <c r="AA32">
        <v>8.1686931666666673</v>
      </c>
      <c r="AB32">
        <v>7.9175487194298562</v>
      </c>
      <c r="AC32">
        <v>8.587910611748077</v>
      </c>
      <c r="AD32">
        <v>8.0988662904617712</v>
      </c>
      <c r="AE32">
        <v>14.606562571473113</v>
      </c>
      <c r="AF32">
        <v>11.070834561359026</v>
      </c>
      <c r="AG32">
        <v>0</v>
      </c>
      <c r="AH32">
        <v>41.469186846568107</v>
      </c>
      <c r="AI32">
        <v>4.8317440920659864</v>
      </c>
      <c r="AJ32">
        <v>0</v>
      </c>
      <c r="AK32">
        <v>16.084704111899136</v>
      </c>
      <c r="AL32">
        <v>0</v>
      </c>
      <c r="AM32">
        <v>0</v>
      </c>
      <c r="AN32">
        <v>0.70011599999999996</v>
      </c>
      <c r="AO32">
        <v>0</v>
      </c>
      <c r="AP32">
        <v>0.11355017870753933</v>
      </c>
      <c r="AQ32">
        <v>13.79499165095238</v>
      </c>
      <c r="AR32">
        <v>0.97860584864130429</v>
      </c>
      <c r="AS32">
        <v>1.3911496661462983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826.59971789727683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9.0100227605483951</v>
      </c>
      <c r="L33">
        <v>557.51990248510424</v>
      </c>
      <c r="M33">
        <v>27.188527118835346</v>
      </c>
      <c r="N33">
        <v>17.450210455344585</v>
      </c>
      <c r="O33">
        <v>0</v>
      </c>
      <c r="P33">
        <v>37.111018952542373</v>
      </c>
      <c r="Q33">
        <v>3.2266729771863121</v>
      </c>
      <c r="R33">
        <v>12.529362912564292</v>
      </c>
      <c r="S33">
        <v>7.8021748524203067</v>
      </c>
      <c r="T33">
        <v>0</v>
      </c>
      <c r="U33">
        <v>24.749839651517405</v>
      </c>
      <c r="V33">
        <v>5.3572267826086959</v>
      </c>
      <c r="W33">
        <v>9.6864688879037359</v>
      </c>
      <c r="X33">
        <v>43.587637034206075</v>
      </c>
      <c r="Y33">
        <v>0</v>
      </c>
      <c r="Z33">
        <v>3.8537483522727274</v>
      </c>
      <c r="AA33">
        <v>4.1506298113924052</v>
      </c>
      <c r="AB33">
        <v>7.9175487194298562</v>
      </c>
      <c r="AC33">
        <v>8.587910611748077</v>
      </c>
      <c r="AD33">
        <v>5.3992442959121885</v>
      </c>
      <c r="AE33">
        <v>14.606562571473113</v>
      </c>
      <c r="AF33">
        <v>11.070834561359026</v>
      </c>
      <c r="AG33">
        <v>0</v>
      </c>
      <c r="AH33">
        <v>33.578288880000002</v>
      </c>
      <c r="AI33">
        <v>4.8317440920659864</v>
      </c>
      <c r="AJ33">
        <v>0</v>
      </c>
      <c r="AK33">
        <v>16.084704111899136</v>
      </c>
      <c r="AL33">
        <v>0</v>
      </c>
      <c r="AM33">
        <v>0</v>
      </c>
      <c r="AN33">
        <v>0.70011599999999996</v>
      </c>
      <c r="AO33">
        <v>0</v>
      </c>
      <c r="AP33">
        <v>0.11355017870753933</v>
      </c>
      <c r="AQ33">
        <v>13.79499165095238</v>
      </c>
      <c r="AR33">
        <v>0.97860584864130429</v>
      </c>
      <c r="AS33">
        <v>1.3911496661462983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882.27869422278172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9.0100227605483951</v>
      </c>
      <c r="L34">
        <v>557.51990248510424</v>
      </c>
      <c r="M34">
        <v>27.188527118835346</v>
      </c>
      <c r="N34">
        <v>17.450210455344585</v>
      </c>
      <c r="O34">
        <v>0</v>
      </c>
      <c r="P34">
        <v>37.111018952542373</v>
      </c>
      <c r="Q34">
        <v>3.2266729771863121</v>
      </c>
      <c r="R34">
        <v>12.529362912564292</v>
      </c>
      <c r="S34">
        <v>7.8021748524203067</v>
      </c>
      <c r="T34">
        <v>0</v>
      </c>
      <c r="U34">
        <v>24.749839651517405</v>
      </c>
      <c r="V34">
        <v>5.3572267826086959</v>
      </c>
      <c r="W34">
        <v>9.6864688879037359</v>
      </c>
      <c r="X34">
        <v>43.587637034206075</v>
      </c>
      <c r="Y34">
        <v>0</v>
      </c>
      <c r="Z34">
        <v>0</v>
      </c>
      <c r="AA34">
        <v>4.1506298113924052</v>
      </c>
      <c r="AB34">
        <v>7.7836200892723175</v>
      </c>
      <c r="AC34">
        <v>0.3762833111355427</v>
      </c>
      <c r="AD34">
        <v>5.3992442959121885</v>
      </c>
      <c r="AE34">
        <v>14.606562571473113</v>
      </c>
      <c r="AF34">
        <v>5.2440795613590261</v>
      </c>
      <c r="AG34">
        <v>0</v>
      </c>
      <c r="AH34">
        <v>22.385525919999999</v>
      </c>
      <c r="AI34">
        <v>4.8317440920659864</v>
      </c>
      <c r="AJ34">
        <v>0</v>
      </c>
      <c r="AK34">
        <v>16.084704111899136</v>
      </c>
      <c r="AL34">
        <v>0</v>
      </c>
      <c r="AM34">
        <v>0</v>
      </c>
      <c r="AN34">
        <v>0.70011599999999996</v>
      </c>
      <c r="AO34">
        <v>0</v>
      </c>
      <c r="AP34">
        <v>0.11355017870753933</v>
      </c>
      <c r="AQ34">
        <v>13.79499165095238</v>
      </c>
      <c r="AR34">
        <v>0.97860584864130429</v>
      </c>
      <c r="AS34">
        <v>1.3911496661462983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853.059871979739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9.0100227605483951</v>
      </c>
      <c r="L35">
        <v>557.51990248510424</v>
      </c>
      <c r="M35">
        <v>27.188527118835346</v>
      </c>
      <c r="N35">
        <v>17.450210455344585</v>
      </c>
      <c r="O35">
        <v>0</v>
      </c>
      <c r="P35">
        <v>37.111018952542373</v>
      </c>
      <c r="Q35">
        <v>3.2266729771863121</v>
      </c>
      <c r="R35">
        <v>12.529362912564292</v>
      </c>
      <c r="S35">
        <v>7.8021748524203067</v>
      </c>
      <c r="T35">
        <v>0</v>
      </c>
      <c r="U35">
        <v>24.749839651517405</v>
      </c>
      <c r="V35">
        <v>5.3572267826086959</v>
      </c>
      <c r="W35">
        <v>9.6864688879037359</v>
      </c>
      <c r="X35">
        <v>43.587637034206075</v>
      </c>
      <c r="Y35">
        <v>0</v>
      </c>
      <c r="Z35">
        <v>0</v>
      </c>
      <c r="AA35">
        <v>2.5673035666666664</v>
      </c>
      <c r="AB35">
        <v>7.7836200892723175</v>
      </c>
      <c r="AC35">
        <v>0</v>
      </c>
      <c r="AD35">
        <v>2.6996219945495836</v>
      </c>
      <c r="AE35">
        <v>9.7377084832424021</v>
      </c>
      <c r="AF35">
        <v>2.6220396272819473</v>
      </c>
      <c r="AG35">
        <v>0</v>
      </c>
      <c r="AH35">
        <v>16.789144440000001</v>
      </c>
      <c r="AI35">
        <v>1.1285606106834249</v>
      </c>
      <c r="AJ35">
        <v>0</v>
      </c>
      <c r="AK35">
        <v>16.084704111899136</v>
      </c>
      <c r="AL35">
        <v>0</v>
      </c>
      <c r="AM35">
        <v>0</v>
      </c>
      <c r="AN35">
        <v>0.70011599999999996</v>
      </c>
      <c r="AO35">
        <v>0</v>
      </c>
      <c r="AP35">
        <v>0.11355017870753933</v>
      </c>
      <c r="AQ35">
        <v>13.79499165095238</v>
      </c>
      <c r="AR35">
        <v>0.97860584864130429</v>
      </c>
      <c r="AS35">
        <v>1.3911496661462983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831.61018113882471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9.0100227605483951</v>
      </c>
      <c r="L36">
        <v>557.51990248510424</v>
      </c>
      <c r="M36">
        <v>27.188527118835346</v>
      </c>
      <c r="N36">
        <v>17.450210455344585</v>
      </c>
      <c r="O36">
        <v>0</v>
      </c>
      <c r="P36">
        <v>37.111018952542373</v>
      </c>
      <c r="Q36">
        <v>3.2266729771863121</v>
      </c>
      <c r="R36">
        <v>12.529362912564292</v>
      </c>
      <c r="S36">
        <v>7.8021748524203067</v>
      </c>
      <c r="T36">
        <v>0</v>
      </c>
      <c r="U36">
        <v>24.749839651517405</v>
      </c>
      <c r="V36">
        <v>5.3572267826086959</v>
      </c>
      <c r="W36">
        <v>9.6864688879037359</v>
      </c>
      <c r="X36">
        <v>43.587637034206075</v>
      </c>
      <c r="Y36">
        <v>0</v>
      </c>
      <c r="Z36">
        <v>0</v>
      </c>
      <c r="AA36">
        <v>0</v>
      </c>
      <c r="AB36">
        <v>3.8918101980495119</v>
      </c>
      <c r="AC36">
        <v>0</v>
      </c>
      <c r="AD36">
        <v>0</v>
      </c>
      <c r="AE36">
        <v>9.7377084832424021</v>
      </c>
      <c r="AF36">
        <v>2.6220396272819473</v>
      </c>
      <c r="AG36">
        <v>0</v>
      </c>
      <c r="AH36">
        <v>10.073486602639916</v>
      </c>
      <c r="AI36">
        <v>0</v>
      </c>
      <c r="AJ36">
        <v>0</v>
      </c>
      <c r="AK36">
        <v>16.084704111899136</v>
      </c>
      <c r="AL36">
        <v>0</v>
      </c>
      <c r="AM36">
        <v>0</v>
      </c>
      <c r="AN36">
        <v>0.70011599999999996</v>
      </c>
      <c r="AO36">
        <v>0</v>
      </c>
      <c r="AP36">
        <v>0.11355017870753933</v>
      </c>
      <c r="AQ36">
        <v>13.79499165095238</v>
      </c>
      <c r="AR36">
        <v>0.97860584864130429</v>
      </c>
      <c r="AS36">
        <v>1.3911496661462983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814.60722723834226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9.0100227605483951</v>
      </c>
      <c r="L37">
        <v>557.52211820270577</v>
      </c>
      <c r="M37">
        <v>27.188527118835346</v>
      </c>
      <c r="N37">
        <v>17.450210455344585</v>
      </c>
      <c r="O37">
        <v>0</v>
      </c>
      <c r="P37">
        <v>37.111018952542373</v>
      </c>
      <c r="Q37">
        <v>3.2266729771863121</v>
      </c>
      <c r="R37">
        <v>12.529362912564292</v>
      </c>
      <c r="S37">
        <v>7.8021748524203067</v>
      </c>
      <c r="T37">
        <v>0</v>
      </c>
      <c r="U37">
        <v>24.749839651517405</v>
      </c>
      <c r="V37">
        <v>5.3572267826086959</v>
      </c>
      <c r="W37">
        <v>9.6864688879037359</v>
      </c>
      <c r="X37">
        <v>43.587637034206075</v>
      </c>
      <c r="Y37">
        <v>0</v>
      </c>
      <c r="Z37">
        <v>0</v>
      </c>
      <c r="AA37">
        <v>0</v>
      </c>
      <c r="AB37">
        <v>3.8918101980495119</v>
      </c>
      <c r="AC37">
        <v>0</v>
      </c>
      <c r="AD37">
        <v>0</v>
      </c>
      <c r="AE37">
        <v>4.8688540882307096</v>
      </c>
      <c r="AF37">
        <v>2.6220396272819473</v>
      </c>
      <c r="AG37">
        <v>0</v>
      </c>
      <c r="AH37">
        <v>5.0367434547201695</v>
      </c>
      <c r="AI37">
        <v>0</v>
      </c>
      <c r="AJ37">
        <v>0</v>
      </c>
      <c r="AK37">
        <v>16.084704111899136</v>
      </c>
      <c r="AL37">
        <v>0</v>
      </c>
      <c r="AM37">
        <v>0</v>
      </c>
      <c r="AN37">
        <v>0.70011599999999996</v>
      </c>
      <c r="AO37">
        <v>0</v>
      </c>
      <c r="AP37">
        <v>0.11355017870753933</v>
      </c>
      <c r="AQ37">
        <v>13.79499165095238</v>
      </c>
      <c r="AR37">
        <v>0.97860584864130429</v>
      </c>
      <c r="AS37">
        <v>1.3911496661462983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804.70384541301235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9.0100227605483951</v>
      </c>
      <c r="L38">
        <v>557.52211820270577</v>
      </c>
      <c r="M38">
        <v>27.188527118835346</v>
      </c>
      <c r="N38">
        <v>17.450210455344585</v>
      </c>
      <c r="O38">
        <v>0</v>
      </c>
      <c r="P38">
        <v>37.111018952542373</v>
      </c>
      <c r="Q38">
        <v>3.2266729771863121</v>
      </c>
      <c r="R38">
        <v>12.529362912564292</v>
      </c>
      <c r="S38">
        <v>7.8021748524203067</v>
      </c>
      <c r="T38">
        <v>0</v>
      </c>
      <c r="U38">
        <v>24.749839651517405</v>
      </c>
      <c r="V38">
        <v>5.3572267826086959</v>
      </c>
      <c r="W38">
        <v>9.6864688879037359</v>
      </c>
      <c r="X38">
        <v>43.587637034206075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4.8688540882307096</v>
      </c>
      <c r="AF38">
        <v>2.6220396272819473</v>
      </c>
      <c r="AG38">
        <v>0</v>
      </c>
      <c r="AH38">
        <v>0</v>
      </c>
      <c r="AI38">
        <v>0</v>
      </c>
      <c r="AJ38">
        <v>0</v>
      </c>
      <c r="AK38">
        <v>16.084704111899136</v>
      </c>
      <c r="AL38">
        <v>0</v>
      </c>
      <c r="AM38">
        <v>0</v>
      </c>
      <c r="AN38">
        <v>0.70011599999999996</v>
      </c>
      <c r="AO38">
        <v>0</v>
      </c>
      <c r="AP38">
        <v>0.11355017870753933</v>
      </c>
      <c r="AQ38">
        <v>13.79499165095238</v>
      </c>
      <c r="AR38">
        <v>0.97860584864130429</v>
      </c>
      <c r="AS38">
        <v>1.3911496661462983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795.77529176024268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9.0100227605483951</v>
      </c>
      <c r="L39">
        <v>557.52211820270577</v>
      </c>
      <c r="M39">
        <v>27.188527118835346</v>
      </c>
      <c r="N39">
        <v>17.450210455344585</v>
      </c>
      <c r="O39">
        <v>0</v>
      </c>
      <c r="P39">
        <v>37.111018952542373</v>
      </c>
      <c r="Q39">
        <v>3.2266729771863121</v>
      </c>
      <c r="R39">
        <v>12.529362912564292</v>
      </c>
      <c r="S39">
        <v>7.8021748524203067</v>
      </c>
      <c r="T39">
        <v>0</v>
      </c>
      <c r="U39">
        <v>24.749839651517405</v>
      </c>
      <c r="V39">
        <v>5.3572267826086959</v>
      </c>
      <c r="W39">
        <v>9.6864688879037359</v>
      </c>
      <c r="X39">
        <v>43.587637034206075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4.8688540882307096</v>
      </c>
      <c r="AF39">
        <v>2.6220396272819473</v>
      </c>
      <c r="AG39">
        <v>0</v>
      </c>
      <c r="AH39">
        <v>0</v>
      </c>
      <c r="AI39">
        <v>0</v>
      </c>
      <c r="AJ39">
        <v>0</v>
      </c>
      <c r="AK39">
        <v>16.084704111899136</v>
      </c>
      <c r="AL39">
        <v>0</v>
      </c>
      <c r="AM39">
        <v>0</v>
      </c>
      <c r="AN39">
        <v>0.70011599999999996</v>
      </c>
      <c r="AO39">
        <v>0</v>
      </c>
      <c r="AP39">
        <v>0</v>
      </c>
      <c r="AQ39">
        <v>13.79499165095238</v>
      </c>
      <c r="AR39">
        <v>0.97860584864130429</v>
      </c>
      <c r="AS39">
        <v>1.3911496661462983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795.66174158153513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9.0100227605483951</v>
      </c>
      <c r="L40">
        <v>557.52211820270577</v>
      </c>
      <c r="M40">
        <v>27.188527118835346</v>
      </c>
      <c r="N40">
        <v>17.450210455344585</v>
      </c>
      <c r="O40">
        <v>0</v>
      </c>
      <c r="P40">
        <v>37.111018952542373</v>
      </c>
      <c r="Q40">
        <v>3.2266729771863121</v>
      </c>
      <c r="R40">
        <v>12.529362912564292</v>
      </c>
      <c r="S40">
        <v>7.8021748524203067</v>
      </c>
      <c r="T40">
        <v>0</v>
      </c>
      <c r="U40">
        <v>24.749839651517405</v>
      </c>
      <c r="V40">
        <v>5.3572267826086959</v>
      </c>
      <c r="W40">
        <v>9.6864688879037359</v>
      </c>
      <c r="X40">
        <v>43.587637034206075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4.8688540882307096</v>
      </c>
      <c r="AF40">
        <v>2.6220396272819473</v>
      </c>
      <c r="AG40">
        <v>0</v>
      </c>
      <c r="AH40">
        <v>0</v>
      </c>
      <c r="AI40">
        <v>0</v>
      </c>
      <c r="AJ40">
        <v>0</v>
      </c>
      <c r="AK40">
        <v>16.084704111899136</v>
      </c>
      <c r="AL40">
        <v>0</v>
      </c>
      <c r="AM40">
        <v>0</v>
      </c>
      <c r="AN40">
        <v>0.70011599999999996</v>
      </c>
      <c r="AO40">
        <v>0</v>
      </c>
      <c r="AP40">
        <v>0</v>
      </c>
      <c r="AQ40">
        <v>9.1966611006349179</v>
      </c>
      <c r="AR40">
        <v>0.97860584864130429</v>
      </c>
      <c r="AS40">
        <v>1.3911496661462983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791.0634110312177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9.0100227605483951</v>
      </c>
      <c r="L41">
        <v>557.52211820270577</v>
      </c>
      <c r="M41">
        <v>27.188527118835346</v>
      </c>
      <c r="N41">
        <v>17.450210455344585</v>
      </c>
      <c r="O41">
        <v>0</v>
      </c>
      <c r="P41">
        <v>37.111018952542373</v>
      </c>
      <c r="Q41">
        <v>3.2266729771863121</v>
      </c>
      <c r="R41">
        <v>12.529362912564292</v>
      </c>
      <c r="S41">
        <v>7.8021748524203067</v>
      </c>
      <c r="T41">
        <v>0</v>
      </c>
      <c r="U41">
        <v>24.749839651517405</v>
      </c>
      <c r="V41">
        <v>5.3572267826086959</v>
      </c>
      <c r="W41">
        <v>9.6864688879037359</v>
      </c>
      <c r="X41">
        <v>43.587637034206075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2.6220396272819473</v>
      </c>
      <c r="AG41">
        <v>0</v>
      </c>
      <c r="AH41">
        <v>0</v>
      </c>
      <c r="AI41">
        <v>0</v>
      </c>
      <c r="AJ41">
        <v>0</v>
      </c>
      <c r="AK41">
        <v>16.084704111899136</v>
      </c>
      <c r="AL41">
        <v>0</v>
      </c>
      <c r="AM41">
        <v>0</v>
      </c>
      <c r="AN41">
        <v>0.70011599999999996</v>
      </c>
      <c r="AO41">
        <v>0</v>
      </c>
      <c r="AP41">
        <v>0</v>
      </c>
      <c r="AQ41">
        <v>9.1966611006349179</v>
      </c>
      <c r="AR41">
        <v>0.97860584864130429</v>
      </c>
      <c r="AS41">
        <v>1.9873569727178115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786.79076424955861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9.0100227605483951</v>
      </c>
      <c r="L42">
        <v>557.52211820270577</v>
      </c>
      <c r="M42">
        <v>27.188527118835346</v>
      </c>
      <c r="N42">
        <v>17.450210455344585</v>
      </c>
      <c r="O42">
        <v>0</v>
      </c>
      <c r="P42">
        <v>37.111018952542373</v>
      </c>
      <c r="Q42">
        <v>3.2266729771863121</v>
      </c>
      <c r="R42">
        <v>12.529362912564292</v>
      </c>
      <c r="S42">
        <v>7.8021748524203067</v>
      </c>
      <c r="T42">
        <v>0</v>
      </c>
      <c r="U42">
        <v>24.749839651517405</v>
      </c>
      <c r="V42">
        <v>5.3572267826086959</v>
      </c>
      <c r="W42">
        <v>9.6864688879037359</v>
      </c>
      <c r="X42">
        <v>43.587637034206075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2.6220396272819473</v>
      </c>
      <c r="AG42">
        <v>0</v>
      </c>
      <c r="AH42">
        <v>0</v>
      </c>
      <c r="AI42">
        <v>0</v>
      </c>
      <c r="AJ42">
        <v>0</v>
      </c>
      <c r="AK42">
        <v>16.084704111899136</v>
      </c>
      <c r="AL42">
        <v>0</v>
      </c>
      <c r="AM42">
        <v>0</v>
      </c>
      <c r="AN42">
        <v>0.70011599999999996</v>
      </c>
      <c r="AO42">
        <v>0</v>
      </c>
      <c r="AP42">
        <v>0</v>
      </c>
      <c r="AQ42">
        <v>9.1966611006349179</v>
      </c>
      <c r="AR42">
        <v>0.97860584864130429</v>
      </c>
      <c r="AS42">
        <v>4.9286448996431762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789.73205217648388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9.0100227605483951</v>
      </c>
      <c r="L43">
        <v>557.52211820270577</v>
      </c>
      <c r="M43">
        <v>27.188527118835346</v>
      </c>
      <c r="N43">
        <v>17.450210455344585</v>
      </c>
      <c r="O43">
        <v>0</v>
      </c>
      <c r="P43">
        <v>37.111018952542373</v>
      </c>
      <c r="Q43">
        <v>3.2266729771863121</v>
      </c>
      <c r="R43">
        <v>12.529362912564292</v>
      </c>
      <c r="S43">
        <v>7.8021748524203067</v>
      </c>
      <c r="T43">
        <v>0</v>
      </c>
      <c r="U43">
        <v>24.749839651517405</v>
      </c>
      <c r="V43">
        <v>5.3572267826086959</v>
      </c>
      <c r="W43">
        <v>9.6864688879037359</v>
      </c>
      <c r="X43">
        <v>43.587637034206075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2.6220396272819473</v>
      </c>
      <c r="AG43">
        <v>0</v>
      </c>
      <c r="AH43">
        <v>0</v>
      </c>
      <c r="AI43">
        <v>0</v>
      </c>
      <c r="AJ43">
        <v>0</v>
      </c>
      <c r="AK43">
        <v>16.084704111899136</v>
      </c>
      <c r="AL43">
        <v>0</v>
      </c>
      <c r="AM43">
        <v>0</v>
      </c>
      <c r="AN43">
        <v>0.70011599999999996</v>
      </c>
      <c r="AO43">
        <v>0</v>
      </c>
      <c r="AP43">
        <v>0</v>
      </c>
      <c r="AQ43">
        <v>8.1541245512698382</v>
      </c>
      <c r="AR43">
        <v>10.438463101358696</v>
      </c>
      <c r="AS43">
        <v>4.9286448996431762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798.14937287983616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9.0100227605483951</v>
      </c>
      <c r="L44">
        <v>557.52211820270577</v>
      </c>
      <c r="M44">
        <v>27.188527118835346</v>
      </c>
      <c r="N44">
        <v>17.450210455344585</v>
      </c>
      <c r="O44">
        <v>0</v>
      </c>
      <c r="P44">
        <v>37.111018952542373</v>
      </c>
      <c r="Q44">
        <v>3.2266729771863121</v>
      </c>
      <c r="R44">
        <v>12.529362912564292</v>
      </c>
      <c r="S44">
        <v>7.8021748524203067</v>
      </c>
      <c r="T44">
        <v>0</v>
      </c>
      <c r="U44">
        <v>24.749839651517405</v>
      </c>
      <c r="V44">
        <v>5.3572267826086959</v>
      </c>
      <c r="W44">
        <v>9.6864688879037359</v>
      </c>
      <c r="X44">
        <v>43.587637034206075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2.6220396272819473</v>
      </c>
      <c r="AG44">
        <v>0</v>
      </c>
      <c r="AH44">
        <v>0</v>
      </c>
      <c r="AI44">
        <v>0</v>
      </c>
      <c r="AJ44">
        <v>0</v>
      </c>
      <c r="AK44">
        <v>16.084704111899136</v>
      </c>
      <c r="AL44">
        <v>0</v>
      </c>
      <c r="AM44">
        <v>0</v>
      </c>
      <c r="AN44">
        <v>0.70011599999999996</v>
      </c>
      <c r="AO44">
        <v>0</v>
      </c>
      <c r="AP44">
        <v>0</v>
      </c>
      <c r="AQ44">
        <v>4.598330550317459</v>
      </c>
      <c r="AR44">
        <v>10.438463101358696</v>
      </c>
      <c r="AS44">
        <v>4.9286448996431762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794.5935788788837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9.0100227605483951</v>
      </c>
      <c r="L45">
        <v>557.52211820270577</v>
      </c>
      <c r="M45">
        <v>27.188527118835346</v>
      </c>
      <c r="N45">
        <v>17.450210455344585</v>
      </c>
      <c r="O45">
        <v>0</v>
      </c>
      <c r="P45">
        <v>37.111018952542373</v>
      </c>
      <c r="Q45">
        <v>3.2266729771863121</v>
      </c>
      <c r="R45">
        <v>12.529362912564292</v>
      </c>
      <c r="S45">
        <v>7.8021748524203067</v>
      </c>
      <c r="T45">
        <v>0</v>
      </c>
      <c r="U45">
        <v>24.749839651517405</v>
      </c>
      <c r="V45">
        <v>5.3572267826086959</v>
      </c>
      <c r="W45">
        <v>9.6864688879037359</v>
      </c>
      <c r="X45">
        <v>43.587637034206075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2.6220396272819473</v>
      </c>
      <c r="AG45">
        <v>0</v>
      </c>
      <c r="AH45">
        <v>0</v>
      </c>
      <c r="AI45">
        <v>0</v>
      </c>
      <c r="AJ45">
        <v>0</v>
      </c>
      <c r="AK45">
        <v>16.084704111899136</v>
      </c>
      <c r="AL45">
        <v>0</v>
      </c>
      <c r="AM45">
        <v>0</v>
      </c>
      <c r="AN45">
        <v>0.70011599999999996</v>
      </c>
      <c r="AO45">
        <v>0</v>
      </c>
      <c r="AP45">
        <v>0</v>
      </c>
      <c r="AQ45">
        <v>4.598330550317459</v>
      </c>
      <c r="AR45">
        <v>0.81550492500000005</v>
      </c>
      <c r="AS45">
        <v>4.9286448996431762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784.97062070252503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9.0100227605483951</v>
      </c>
      <c r="L46">
        <v>557.52211820270577</v>
      </c>
      <c r="M46">
        <v>27.188527118835346</v>
      </c>
      <c r="N46">
        <v>17.450210455344585</v>
      </c>
      <c r="O46">
        <v>0</v>
      </c>
      <c r="P46">
        <v>37.111018952542373</v>
      </c>
      <c r="Q46">
        <v>3.2266729771863121</v>
      </c>
      <c r="R46">
        <v>12.529362912564292</v>
      </c>
      <c r="S46">
        <v>7.8021748524203067</v>
      </c>
      <c r="T46">
        <v>0</v>
      </c>
      <c r="U46">
        <v>24.749839651517405</v>
      </c>
      <c r="V46">
        <v>5.3572267826086959</v>
      </c>
      <c r="W46">
        <v>9.6864688879037359</v>
      </c>
      <c r="X46">
        <v>43.587637034206075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2.6220396272819473</v>
      </c>
      <c r="AG46">
        <v>0</v>
      </c>
      <c r="AH46">
        <v>0</v>
      </c>
      <c r="AI46">
        <v>0</v>
      </c>
      <c r="AJ46">
        <v>0</v>
      </c>
      <c r="AK46">
        <v>16.084704111899136</v>
      </c>
      <c r="AL46">
        <v>0</v>
      </c>
      <c r="AM46">
        <v>0</v>
      </c>
      <c r="AN46">
        <v>0.70011599999999996</v>
      </c>
      <c r="AO46">
        <v>0</v>
      </c>
      <c r="AP46">
        <v>0</v>
      </c>
      <c r="AQ46">
        <v>0</v>
      </c>
      <c r="AR46">
        <v>0.81550492500000005</v>
      </c>
      <c r="AS46">
        <v>1.9873569727178115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777.43100222528233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9.0100227605483951</v>
      </c>
      <c r="L47">
        <v>557.51990248510424</v>
      </c>
      <c r="M47">
        <v>27.188527118835346</v>
      </c>
      <c r="N47">
        <v>17.450210455344585</v>
      </c>
      <c r="O47">
        <v>0</v>
      </c>
      <c r="P47">
        <v>37.111018952542373</v>
      </c>
      <c r="Q47">
        <v>3.2266729771863121</v>
      </c>
      <c r="R47">
        <v>12.529362912564292</v>
      </c>
      <c r="S47">
        <v>7.8021748524203067</v>
      </c>
      <c r="T47">
        <v>0</v>
      </c>
      <c r="U47">
        <v>24.749839651517405</v>
      </c>
      <c r="V47">
        <v>5.3572267826086959</v>
      </c>
      <c r="W47">
        <v>9.9299386468952715</v>
      </c>
      <c r="X47">
        <v>43.587637034206075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2.6220396272819473</v>
      </c>
      <c r="AG47">
        <v>4.1024314239999997</v>
      </c>
      <c r="AH47">
        <v>0</v>
      </c>
      <c r="AI47">
        <v>0</v>
      </c>
      <c r="AJ47">
        <v>0</v>
      </c>
      <c r="AK47">
        <v>16.084704111899136</v>
      </c>
      <c r="AL47">
        <v>0</v>
      </c>
      <c r="AM47">
        <v>0</v>
      </c>
      <c r="AN47">
        <v>0.70011599999999996</v>
      </c>
      <c r="AO47">
        <v>0</v>
      </c>
      <c r="AP47">
        <v>0</v>
      </c>
      <c r="AQ47">
        <v>0</v>
      </c>
      <c r="AR47">
        <v>0.81550492500000005</v>
      </c>
      <c r="AS47">
        <v>1.3911496661462983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781.17848038410068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9.0100227605483951</v>
      </c>
      <c r="L48">
        <v>557.51990248510424</v>
      </c>
      <c r="M48">
        <v>27.188527118835346</v>
      </c>
      <c r="N48">
        <v>17.450210455344585</v>
      </c>
      <c r="O48">
        <v>0</v>
      </c>
      <c r="P48">
        <v>37.111018952542373</v>
      </c>
      <c r="Q48">
        <v>3.2266729771863121</v>
      </c>
      <c r="R48">
        <v>12.529362912564292</v>
      </c>
      <c r="S48">
        <v>7.8021748524203067</v>
      </c>
      <c r="T48">
        <v>0</v>
      </c>
      <c r="U48">
        <v>24.749839651517405</v>
      </c>
      <c r="V48">
        <v>5.3572267826086959</v>
      </c>
      <c r="W48">
        <v>9.9555183068391866</v>
      </c>
      <c r="X48">
        <v>43.587637034206075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2.6220396272819473</v>
      </c>
      <c r="AG48">
        <v>4.1024314239999997</v>
      </c>
      <c r="AH48">
        <v>0</v>
      </c>
      <c r="AI48">
        <v>0</v>
      </c>
      <c r="AJ48">
        <v>0</v>
      </c>
      <c r="AK48">
        <v>16.084704111899136</v>
      </c>
      <c r="AL48">
        <v>0</v>
      </c>
      <c r="AM48">
        <v>0</v>
      </c>
      <c r="AN48">
        <v>0.70011599999999996</v>
      </c>
      <c r="AO48">
        <v>0</v>
      </c>
      <c r="AP48">
        <v>0</v>
      </c>
      <c r="AQ48">
        <v>0</v>
      </c>
      <c r="AR48">
        <v>0.81550492500000005</v>
      </c>
      <c r="AS48">
        <v>1.3911496661462983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781.20406004404458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9.0100227605483951</v>
      </c>
      <c r="L49">
        <v>557.51990248510424</v>
      </c>
      <c r="M49">
        <v>27.188527118835346</v>
      </c>
      <c r="N49">
        <v>17.450210455344585</v>
      </c>
      <c r="O49">
        <v>0</v>
      </c>
      <c r="P49">
        <v>37.111018952542373</v>
      </c>
      <c r="Q49">
        <v>3.2266729771863121</v>
      </c>
      <c r="R49">
        <v>12.529362912564292</v>
      </c>
      <c r="S49">
        <v>7.8021748524203067</v>
      </c>
      <c r="T49">
        <v>0</v>
      </c>
      <c r="U49">
        <v>24.749839651517405</v>
      </c>
      <c r="V49">
        <v>5.3572267826086959</v>
      </c>
      <c r="W49">
        <v>9.9555183068391866</v>
      </c>
      <c r="X49">
        <v>43.587637034206075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2.6220396272819473</v>
      </c>
      <c r="AG49">
        <v>4.1024314239999997</v>
      </c>
      <c r="AH49">
        <v>0</v>
      </c>
      <c r="AI49">
        <v>0</v>
      </c>
      <c r="AJ49">
        <v>0</v>
      </c>
      <c r="AK49">
        <v>16.084704111899136</v>
      </c>
      <c r="AL49">
        <v>0</v>
      </c>
      <c r="AM49">
        <v>0</v>
      </c>
      <c r="AN49">
        <v>0.70011599999999996</v>
      </c>
      <c r="AO49">
        <v>0</v>
      </c>
      <c r="AP49">
        <v>0</v>
      </c>
      <c r="AQ49">
        <v>0</v>
      </c>
      <c r="AR49">
        <v>0.81550492500000005</v>
      </c>
      <c r="AS49">
        <v>1.3911496661462983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781.20406004404458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1.9299559526465393</v>
      </c>
      <c r="L50">
        <v>557.14959585708834</v>
      </c>
      <c r="M50">
        <v>27.188527118835346</v>
      </c>
      <c r="N50">
        <v>17.450210455344585</v>
      </c>
      <c r="O50">
        <v>0</v>
      </c>
      <c r="P50">
        <v>37.111018952542373</v>
      </c>
      <c r="Q50">
        <v>2.8898601147704595</v>
      </c>
      <c r="R50">
        <v>12.528743317413666</v>
      </c>
      <c r="S50">
        <v>4.369826627096205</v>
      </c>
      <c r="T50">
        <v>0</v>
      </c>
      <c r="U50">
        <v>24.749839651517405</v>
      </c>
      <c r="V50">
        <v>5.357157482837529</v>
      </c>
      <c r="W50">
        <v>9.9555183068391866</v>
      </c>
      <c r="X50">
        <v>43.587637034206075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2.6220396272819473</v>
      </c>
      <c r="AG50">
        <v>4.1024314239999997</v>
      </c>
      <c r="AH50">
        <v>0</v>
      </c>
      <c r="AI50">
        <v>0</v>
      </c>
      <c r="AJ50">
        <v>0</v>
      </c>
      <c r="AK50">
        <v>16.084704111899136</v>
      </c>
      <c r="AL50">
        <v>0</v>
      </c>
      <c r="AM50">
        <v>0</v>
      </c>
      <c r="AN50">
        <v>0.70011599999999996</v>
      </c>
      <c r="AO50">
        <v>0</v>
      </c>
      <c r="AP50">
        <v>0</v>
      </c>
      <c r="AQ50">
        <v>0</v>
      </c>
      <c r="AR50">
        <v>0.81550492500000005</v>
      </c>
      <c r="AS50">
        <v>1.3911496661462983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769.98383662546519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1.9299998048599643</v>
      </c>
      <c r="L51">
        <v>557.15784831831047</v>
      </c>
      <c r="M51">
        <v>27.188527118835346</v>
      </c>
      <c r="N51">
        <v>17.450210455344585</v>
      </c>
      <c r="O51">
        <v>0</v>
      </c>
      <c r="P51">
        <v>37.111018952542373</v>
      </c>
      <c r="Q51">
        <v>2.8890827391304343</v>
      </c>
      <c r="R51">
        <v>12.528743317413666</v>
      </c>
      <c r="S51">
        <v>3.8519673392357876</v>
      </c>
      <c r="T51">
        <v>0</v>
      </c>
      <c r="U51">
        <v>24.749839651517405</v>
      </c>
      <c r="V51">
        <v>5.357157482837529</v>
      </c>
      <c r="W51">
        <v>9.9555183068391866</v>
      </c>
      <c r="X51">
        <v>43.587637034206075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2.6220396272819473</v>
      </c>
      <c r="AG51">
        <v>4.1024314239999997</v>
      </c>
      <c r="AH51">
        <v>0</v>
      </c>
      <c r="AI51">
        <v>0</v>
      </c>
      <c r="AJ51">
        <v>0</v>
      </c>
      <c r="AK51">
        <v>16.084704111899136</v>
      </c>
      <c r="AL51">
        <v>0</v>
      </c>
      <c r="AM51">
        <v>0</v>
      </c>
      <c r="AN51">
        <v>0.70011599999999996</v>
      </c>
      <c r="AO51">
        <v>0</v>
      </c>
      <c r="AP51">
        <v>0</v>
      </c>
      <c r="AQ51">
        <v>0</v>
      </c>
      <c r="AR51">
        <v>0.97860584864130429</v>
      </c>
      <c r="AS51">
        <v>1.3911496661462983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769.6365971990416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1.9299499026606102</v>
      </c>
      <c r="L52">
        <v>464.22257895666843</v>
      </c>
      <c r="M52">
        <v>27.188527118835346</v>
      </c>
      <c r="N52">
        <v>17.450210455344585</v>
      </c>
      <c r="O52">
        <v>0</v>
      </c>
      <c r="P52">
        <v>37.111018952542373</v>
      </c>
      <c r="Q52">
        <v>2.8890827391304343</v>
      </c>
      <c r="R52">
        <v>12.528743317413666</v>
      </c>
      <c r="S52">
        <v>3.8519673392357876</v>
      </c>
      <c r="T52">
        <v>0</v>
      </c>
      <c r="U52">
        <v>24.749839651517405</v>
      </c>
      <c r="V52">
        <v>5.357157482837529</v>
      </c>
      <c r="W52">
        <v>9.9555183068391866</v>
      </c>
      <c r="X52">
        <v>43.587637034206075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2.6220396272819473</v>
      </c>
      <c r="AG52">
        <v>4.1024314239999997</v>
      </c>
      <c r="AH52">
        <v>0</v>
      </c>
      <c r="AI52">
        <v>0</v>
      </c>
      <c r="AJ52">
        <v>0</v>
      </c>
      <c r="AK52">
        <v>16.084704111899136</v>
      </c>
      <c r="AL52">
        <v>0</v>
      </c>
      <c r="AM52">
        <v>0</v>
      </c>
      <c r="AN52">
        <v>0.70011599999999996</v>
      </c>
      <c r="AO52">
        <v>0</v>
      </c>
      <c r="AP52">
        <v>0</v>
      </c>
      <c r="AQ52">
        <v>0</v>
      </c>
      <c r="AR52">
        <v>0.97860584864130429</v>
      </c>
      <c r="AS52">
        <v>1.3911496661462983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676.70127793519998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1.9300060394605487</v>
      </c>
      <c r="L53">
        <v>404.51046678456731</v>
      </c>
      <c r="M53">
        <v>27.188527118835346</v>
      </c>
      <c r="N53">
        <v>17.450210455344585</v>
      </c>
      <c r="O53">
        <v>0</v>
      </c>
      <c r="P53">
        <v>37.111018952542373</v>
      </c>
      <c r="Q53">
        <v>2.8890827391304343</v>
      </c>
      <c r="R53">
        <v>12.528743317413666</v>
      </c>
      <c r="S53">
        <v>3.8519673392357876</v>
      </c>
      <c r="T53">
        <v>0</v>
      </c>
      <c r="U53">
        <v>24.749839651517405</v>
      </c>
      <c r="V53">
        <v>5.357157482837529</v>
      </c>
      <c r="W53">
        <v>9.9555183068391866</v>
      </c>
      <c r="X53">
        <v>43.587637034206075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2.6220396272819473</v>
      </c>
      <c r="AG53">
        <v>4.1024314239999997</v>
      </c>
      <c r="AH53">
        <v>0</v>
      </c>
      <c r="AI53">
        <v>0</v>
      </c>
      <c r="AJ53">
        <v>0</v>
      </c>
      <c r="AK53">
        <v>16.084704111899136</v>
      </c>
      <c r="AL53">
        <v>0</v>
      </c>
      <c r="AM53">
        <v>0</v>
      </c>
      <c r="AN53">
        <v>0.70011599999999996</v>
      </c>
      <c r="AO53">
        <v>0</v>
      </c>
      <c r="AP53">
        <v>0</v>
      </c>
      <c r="AQ53">
        <v>0</v>
      </c>
      <c r="AR53">
        <v>0.81550492500000005</v>
      </c>
      <c r="AS53">
        <v>1.3911496661462983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616.82612097625758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1.9300043564132952</v>
      </c>
      <c r="L54">
        <v>341.90894596606978</v>
      </c>
      <c r="M54">
        <v>27.188527118835346</v>
      </c>
      <c r="N54">
        <v>17.450210455344585</v>
      </c>
      <c r="O54">
        <v>0</v>
      </c>
      <c r="P54">
        <v>37.111018952542373</v>
      </c>
      <c r="Q54">
        <v>2.8890827391304343</v>
      </c>
      <c r="R54">
        <v>12.528743317413666</v>
      </c>
      <c r="S54">
        <v>3.8519673392357876</v>
      </c>
      <c r="T54">
        <v>0</v>
      </c>
      <c r="U54">
        <v>24.749839651517405</v>
      </c>
      <c r="V54">
        <v>5.357157482837529</v>
      </c>
      <c r="W54">
        <v>9.9555183068391866</v>
      </c>
      <c r="X54">
        <v>43.587637034206075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2.6220396272819473</v>
      </c>
      <c r="AG54">
        <v>4.1024314239999997</v>
      </c>
      <c r="AH54">
        <v>0</v>
      </c>
      <c r="AI54">
        <v>0</v>
      </c>
      <c r="AJ54">
        <v>0</v>
      </c>
      <c r="AK54">
        <v>16.084704111899136</v>
      </c>
      <c r="AL54">
        <v>0</v>
      </c>
      <c r="AM54">
        <v>0</v>
      </c>
      <c r="AN54">
        <v>0.70011599999999996</v>
      </c>
      <c r="AO54">
        <v>0</v>
      </c>
      <c r="AP54">
        <v>0</v>
      </c>
      <c r="AQ54">
        <v>0</v>
      </c>
      <c r="AR54">
        <v>0.81550492500000005</v>
      </c>
      <c r="AS54">
        <v>1.3911496661462983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554.22459847471282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1.9599972565241772</v>
      </c>
      <c r="L55">
        <v>306.2749622283954</v>
      </c>
      <c r="M55">
        <v>27.188527118835346</v>
      </c>
      <c r="N55">
        <v>17.450210455344585</v>
      </c>
      <c r="O55">
        <v>0</v>
      </c>
      <c r="P55">
        <v>37.111018952542373</v>
      </c>
      <c r="Q55">
        <v>2.8890827391304343</v>
      </c>
      <c r="R55">
        <v>1.928513485289256</v>
      </c>
      <c r="S55">
        <v>3.8519673392357876</v>
      </c>
      <c r="T55">
        <v>0</v>
      </c>
      <c r="U55">
        <v>24.749839651517405</v>
      </c>
      <c r="V55">
        <v>1.9281996740213523</v>
      </c>
      <c r="W55">
        <v>9.9555183068391866</v>
      </c>
      <c r="X55">
        <v>43.587637034206075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2.6220396272819473</v>
      </c>
      <c r="AG55">
        <v>4.1024314239999997</v>
      </c>
      <c r="AH55">
        <v>0</v>
      </c>
      <c r="AI55">
        <v>0</v>
      </c>
      <c r="AJ55">
        <v>0</v>
      </c>
      <c r="AK55">
        <v>16.084704111899136</v>
      </c>
      <c r="AL55">
        <v>0</v>
      </c>
      <c r="AM55">
        <v>0</v>
      </c>
      <c r="AN55">
        <v>0.70011599999999996</v>
      </c>
      <c r="AO55">
        <v>0</v>
      </c>
      <c r="AP55">
        <v>2.0060549979287488</v>
      </c>
      <c r="AQ55">
        <v>0</v>
      </c>
      <c r="AR55">
        <v>0.97860584864130429</v>
      </c>
      <c r="AS55">
        <v>1.3911496661462983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506.76057591777874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1.9299439671292196</v>
      </c>
      <c r="L56">
        <v>306.27535436440752</v>
      </c>
      <c r="M56">
        <v>27.188527118835346</v>
      </c>
      <c r="N56">
        <v>17.450210455344585</v>
      </c>
      <c r="O56">
        <v>0</v>
      </c>
      <c r="P56">
        <v>37.111018952542373</v>
      </c>
      <c r="Q56">
        <v>2.8901182969247086</v>
      </c>
      <c r="R56">
        <v>1.928513485289256</v>
      </c>
      <c r="S56">
        <v>3.8509702430167594</v>
      </c>
      <c r="T56">
        <v>0</v>
      </c>
      <c r="U56">
        <v>24.749839651517405</v>
      </c>
      <c r="V56">
        <v>1.9281996740213523</v>
      </c>
      <c r="W56">
        <v>9.9555183068391866</v>
      </c>
      <c r="X56">
        <v>43.587637034206075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2.6220396272819473</v>
      </c>
      <c r="AG56">
        <v>4.1024314239999997</v>
      </c>
      <c r="AH56">
        <v>0</v>
      </c>
      <c r="AI56">
        <v>0</v>
      </c>
      <c r="AJ56">
        <v>0</v>
      </c>
      <c r="AK56">
        <v>16.084704111899136</v>
      </c>
      <c r="AL56">
        <v>0</v>
      </c>
      <c r="AM56">
        <v>0</v>
      </c>
      <c r="AN56">
        <v>0.70011599999999996</v>
      </c>
      <c r="AO56">
        <v>0</v>
      </c>
      <c r="AP56">
        <v>2.0060549979287488</v>
      </c>
      <c r="AQ56">
        <v>0</v>
      </c>
      <c r="AR56">
        <v>10.438463101358696</v>
      </c>
      <c r="AS56">
        <v>1.3911496661462983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516.19081047868849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1.9299695740806173</v>
      </c>
      <c r="L57">
        <v>306.26921746772882</v>
      </c>
      <c r="M57">
        <v>27.188527118835346</v>
      </c>
      <c r="N57">
        <v>17.450210455344585</v>
      </c>
      <c r="O57">
        <v>0</v>
      </c>
      <c r="P57">
        <v>37.111018952542373</v>
      </c>
      <c r="Q57">
        <v>2.8909167104700852</v>
      </c>
      <c r="R57">
        <v>1.928513485289256</v>
      </c>
      <c r="S57">
        <v>3.8518546655424402</v>
      </c>
      <c r="T57">
        <v>0</v>
      </c>
      <c r="U57">
        <v>24.749839651517405</v>
      </c>
      <c r="V57">
        <v>1.9281996740213523</v>
      </c>
      <c r="W57">
        <v>9.9555183068391866</v>
      </c>
      <c r="X57">
        <v>43.587637034206075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2.6220396272819473</v>
      </c>
      <c r="AG57">
        <v>4.1024314239999997</v>
      </c>
      <c r="AH57">
        <v>0</v>
      </c>
      <c r="AI57">
        <v>0</v>
      </c>
      <c r="AJ57">
        <v>0</v>
      </c>
      <c r="AK57">
        <v>16.084704111899136</v>
      </c>
      <c r="AL57">
        <v>0</v>
      </c>
      <c r="AM57">
        <v>0</v>
      </c>
      <c r="AN57">
        <v>0.70011599999999996</v>
      </c>
      <c r="AO57">
        <v>0</v>
      </c>
      <c r="AP57">
        <v>2.0060549979287488</v>
      </c>
      <c r="AQ57">
        <v>0</v>
      </c>
      <c r="AR57">
        <v>10.438463101358696</v>
      </c>
      <c r="AS57">
        <v>1.3911496661462983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516.18638202503223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1.9299568220278214</v>
      </c>
      <c r="L58">
        <v>306.26921746772882</v>
      </c>
      <c r="M58">
        <v>27.188527118835346</v>
      </c>
      <c r="N58">
        <v>17.450210455344585</v>
      </c>
      <c r="O58">
        <v>0</v>
      </c>
      <c r="P58">
        <v>37.111018952542373</v>
      </c>
      <c r="Q58">
        <v>2.8909167104700852</v>
      </c>
      <c r="R58">
        <v>1.928513485289256</v>
      </c>
      <c r="S58">
        <v>3.8518546655424402</v>
      </c>
      <c r="T58">
        <v>0</v>
      </c>
      <c r="U58">
        <v>24.749839651517405</v>
      </c>
      <c r="V58">
        <v>1.9281996740213523</v>
      </c>
      <c r="W58">
        <v>9.9555183068391866</v>
      </c>
      <c r="X58">
        <v>43.587637034206075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2.6220396272819473</v>
      </c>
      <c r="AG58">
        <v>4.1024314239999997</v>
      </c>
      <c r="AH58">
        <v>0</v>
      </c>
      <c r="AI58">
        <v>0</v>
      </c>
      <c r="AJ58">
        <v>0</v>
      </c>
      <c r="AK58">
        <v>16.084704111899136</v>
      </c>
      <c r="AL58">
        <v>0</v>
      </c>
      <c r="AM58">
        <v>0</v>
      </c>
      <c r="AN58">
        <v>0.70011599999999996</v>
      </c>
      <c r="AO58">
        <v>0</v>
      </c>
      <c r="AP58">
        <v>2.0060549979287488</v>
      </c>
      <c r="AQ58">
        <v>0</v>
      </c>
      <c r="AR58">
        <v>1.3048080027173912</v>
      </c>
      <c r="AS58">
        <v>1.3911496661462983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507.05271417433818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1.9299568220278214</v>
      </c>
      <c r="L59">
        <v>306.26108407421606</v>
      </c>
      <c r="M59">
        <v>27.188527118835346</v>
      </c>
      <c r="N59">
        <v>17.450210455344585</v>
      </c>
      <c r="O59">
        <v>0</v>
      </c>
      <c r="P59">
        <v>37.111018952542373</v>
      </c>
      <c r="Q59">
        <v>3.0017022516556291</v>
      </c>
      <c r="R59">
        <v>1.9297662510504201</v>
      </c>
      <c r="S59">
        <v>3.8537890865384621</v>
      </c>
      <c r="T59">
        <v>0</v>
      </c>
      <c r="U59">
        <v>24.749839651517405</v>
      </c>
      <c r="V59">
        <v>1.9281996740213523</v>
      </c>
      <c r="W59">
        <v>9.9555183068391866</v>
      </c>
      <c r="X59">
        <v>43.587637034206075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2.6220396272819473</v>
      </c>
      <c r="AG59">
        <v>4.1024314239999997</v>
      </c>
      <c r="AH59">
        <v>0</v>
      </c>
      <c r="AI59">
        <v>0</v>
      </c>
      <c r="AJ59">
        <v>0</v>
      </c>
      <c r="AK59">
        <v>16.084704111899136</v>
      </c>
      <c r="AL59">
        <v>0</v>
      </c>
      <c r="AM59">
        <v>0</v>
      </c>
      <c r="AN59">
        <v>0.70011599999999996</v>
      </c>
      <c r="AO59">
        <v>0</v>
      </c>
      <c r="AP59">
        <v>0</v>
      </c>
      <c r="AQ59">
        <v>0</v>
      </c>
      <c r="AR59">
        <v>0.84812504836956526</v>
      </c>
      <c r="AS59">
        <v>1.3911496661462983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504.6958155564916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1.9299568220278214</v>
      </c>
      <c r="L60">
        <v>306.26108407421606</v>
      </c>
      <c r="M60">
        <v>27.188527118835346</v>
      </c>
      <c r="N60">
        <v>17.450210455344585</v>
      </c>
      <c r="O60">
        <v>0</v>
      </c>
      <c r="P60">
        <v>37.111018952542373</v>
      </c>
      <c r="Q60">
        <v>2.8918557526236883</v>
      </c>
      <c r="R60">
        <v>1.9295668156892614</v>
      </c>
      <c r="S60">
        <v>3.8537890865384621</v>
      </c>
      <c r="T60">
        <v>0</v>
      </c>
      <c r="U60">
        <v>24.749839651517405</v>
      </c>
      <c r="V60">
        <v>1.9281996740213523</v>
      </c>
      <c r="W60">
        <v>9.9555183068391866</v>
      </c>
      <c r="X60">
        <v>43.587637034206075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2.6220396272819473</v>
      </c>
      <c r="AG60">
        <v>4.1024314239999997</v>
      </c>
      <c r="AH60">
        <v>0</v>
      </c>
      <c r="AI60">
        <v>0</v>
      </c>
      <c r="AJ60">
        <v>0</v>
      </c>
      <c r="AK60">
        <v>16.084704111899136</v>
      </c>
      <c r="AL60">
        <v>0</v>
      </c>
      <c r="AM60">
        <v>0</v>
      </c>
      <c r="AN60">
        <v>0.70011599999999996</v>
      </c>
      <c r="AO60">
        <v>0</v>
      </c>
      <c r="AP60">
        <v>0</v>
      </c>
      <c r="AQ60">
        <v>0</v>
      </c>
      <c r="AR60">
        <v>0.84812504836956526</v>
      </c>
      <c r="AS60">
        <v>1.3911496661462983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504.58576962209855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1.9299568220278214</v>
      </c>
      <c r="L61">
        <v>306.26108407421606</v>
      </c>
      <c r="M61">
        <v>27.188527118835346</v>
      </c>
      <c r="N61">
        <v>17.450210455344585</v>
      </c>
      <c r="O61">
        <v>0</v>
      </c>
      <c r="P61">
        <v>37.111018952542373</v>
      </c>
      <c r="Q61">
        <v>2.8918557526236883</v>
      </c>
      <c r="R61">
        <v>12.52149004890388</v>
      </c>
      <c r="S61">
        <v>3.8537890865384621</v>
      </c>
      <c r="T61">
        <v>0</v>
      </c>
      <c r="U61">
        <v>24.749839651517405</v>
      </c>
      <c r="V61">
        <v>5.357157482837529</v>
      </c>
      <c r="W61">
        <v>9.9555183068391866</v>
      </c>
      <c r="X61">
        <v>43.587637034206075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2.6220396272819473</v>
      </c>
      <c r="AG61">
        <v>4.1024314239999997</v>
      </c>
      <c r="AH61">
        <v>0</v>
      </c>
      <c r="AI61">
        <v>0</v>
      </c>
      <c r="AJ61">
        <v>0</v>
      </c>
      <c r="AK61">
        <v>16.084704111899136</v>
      </c>
      <c r="AL61">
        <v>0</v>
      </c>
      <c r="AM61">
        <v>0</v>
      </c>
      <c r="AN61">
        <v>0.70011599999999996</v>
      </c>
      <c r="AO61">
        <v>0</v>
      </c>
      <c r="AP61">
        <v>0</v>
      </c>
      <c r="AQ61">
        <v>0</v>
      </c>
      <c r="AR61">
        <v>0.84812504836956526</v>
      </c>
      <c r="AS61">
        <v>1.3911496661462983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518.60665066412923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1.9299568220278214</v>
      </c>
      <c r="L62">
        <v>306.26108407421606</v>
      </c>
      <c r="M62">
        <v>27.188527118835346</v>
      </c>
      <c r="N62">
        <v>17.450210455344585</v>
      </c>
      <c r="O62">
        <v>0</v>
      </c>
      <c r="P62">
        <v>37.111018952542373</v>
      </c>
      <c r="Q62">
        <v>2.8918557526236883</v>
      </c>
      <c r="R62">
        <v>12.528023607669617</v>
      </c>
      <c r="S62">
        <v>3.8537890865384621</v>
      </c>
      <c r="T62">
        <v>0</v>
      </c>
      <c r="U62">
        <v>24.749839651517405</v>
      </c>
      <c r="V62">
        <v>5.357157482837529</v>
      </c>
      <c r="W62">
        <v>9.9555183068391866</v>
      </c>
      <c r="X62">
        <v>43.587637034206075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2.6220396272819473</v>
      </c>
      <c r="AG62">
        <v>4.1024314239999997</v>
      </c>
      <c r="AH62">
        <v>0</v>
      </c>
      <c r="AI62">
        <v>0</v>
      </c>
      <c r="AJ62">
        <v>0</v>
      </c>
      <c r="AK62">
        <v>16.084704111899136</v>
      </c>
      <c r="AL62">
        <v>0</v>
      </c>
      <c r="AM62">
        <v>0</v>
      </c>
      <c r="AN62">
        <v>0.70011599999999996</v>
      </c>
      <c r="AO62">
        <v>0</v>
      </c>
      <c r="AP62">
        <v>0</v>
      </c>
      <c r="AQ62">
        <v>0</v>
      </c>
      <c r="AR62">
        <v>0.84812504836956526</v>
      </c>
      <c r="AS62">
        <v>1.3911496661462983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518.61318422289492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1.9299568220278214</v>
      </c>
      <c r="L63">
        <v>306.26108407421606</v>
      </c>
      <c r="M63">
        <v>27.188527118835346</v>
      </c>
      <c r="N63">
        <v>17.450210455344585</v>
      </c>
      <c r="O63">
        <v>0</v>
      </c>
      <c r="P63">
        <v>37.111018952542373</v>
      </c>
      <c r="Q63">
        <v>2.8918557526236883</v>
      </c>
      <c r="R63">
        <v>12.528023607669617</v>
      </c>
      <c r="S63">
        <v>3.8537890865384621</v>
      </c>
      <c r="T63">
        <v>0</v>
      </c>
      <c r="U63">
        <v>24.749839651517405</v>
      </c>
      <c r="V63">
        <v>5.357157482837529</v>
      </c>
      <c r="W63">
        <v>9.9555183068391866</v>
      </c>
      <c r="X63">
        <v>43.587637034206075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2.6220396272819473</v>
      </c>
      <c r="AG63">
        <v>4.1024314239999997</v>
      </c>
      <c r="AH63">
        <v>0</v>
      </c>
      <c r="AI63">
        <v>0</v>
      </c>
      <c r="AJ63">
        <v>0</v>
      </c>
      <c r="AK63">
        <v>16.084704111899136</v>
      </c>
      <c r="AL63">
        <v>0</v>
      </c>
      <c r="AM63">
        <v>0</v>
      </c>
      <c r="AN63">
        <v>0.70011599999999996</v>
      </c>
      <c r="AO63">
        <v>0</v>
      </c>
      <c r="AP63">
        <v>0</v>
      </c>
      <c r="AQ63">
        <v>4.2073794593650788</v>
      </c>
      <c r="AR63">
        <v>0.84812504836956526</v>
      </c>
      <c r="AS63">
        <v>1.3911496661462983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522.82056368225994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1.9299568220278214</v>
      </c>
      <c r="L64">
        <v>306.26108407421606</v>
      </c>
      <c r="M64">
        <v>27.188527118835346</v>
      </c>
      <c r="N64">
        <v>17.450210455344585</v>
      </c>
      <c r="O64">
        <v>0</v>
      </c>
      <c r="P64">
        <v>37.111018952542373</v>
      </c>
      <c r="Q64">
        <v>2.8918557526236883</v>
      </c>
      <c r="R64">
        <v>12.528023607669617</v>
      </c>
      <c r="S64">
        <v>3.8537890865384621</v>
      </c>
      <c r="T64">
        <v>0</v>
      </c>
      <c r="U64">
        <v>24.749839651517405</v>
      </c>
      <c r="V64">
        <v>5.357157482837529</v>
      </c>
      <c r="W64">
        <v>9.9555183068391866</v>
      </c>
      <c r="X64">
        <v>43.587637034206075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2.6220396272819473</v>
      </c>
      <c r="AG64">
        <v>4.1024314239999997</v>
      </c>
      <c r="AH64">
        <v>0</v>
      </c>
      <c r="AI64">
        <v>0</v>
      </c>
      <c r="AJ64">
        <v>0</v>
      </c>
      <c r="AK64">
        <v>16.084704111899136</v>
      </c>
      <c r="AL64">
        <v>0</v>
      </c>
      <c r="AM64">
        <v>0</v>
      </c>
      <c r="AN64">
        <v>0.70011599999999996</v>
      </c>
      <c r="AO64">
        <v>0</v>
      </c>
      <c r="AP64">
        <v>0</v>
      </c>
      <c r="AQ64">
        <v>4.598330550317459</v>
      </c>
      <c r="AR64">
        <v>0.84812504836956526</v>
      </c>
      <c r="AS64">
        <v>1.3911496661462983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523.21151477321234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1.9299568220278214</v>
      </c>
      <c r="L65">
        <v>306.26108407421606</v>
      </c>
      <c r="M65">
        <v>27.188527118835346</v>
      </c>
      <c r="N65">
        <v>17.450210455344585</v>
      </c>
      <c r="O65">
        <v>0</v>
      </c>
      <c r="P65">
        <v>37.111018952542373</v>
      </c>
      <c r="Q65">
        <v>2.8918557526236883</v>
      </c>
      <c r="R65">
        <v>9.1180528966355876</v>
      </c>
      <c r="S65">
        <v>3.8537890865384621</v>
      </c>
      <c r="T65">
        <v>0</v>
      </c>
      <c r="U65">
        <v>24.749839651517405</v>
      </c>
      <c r="V65">
        <v>5.357157482837529</v>
      </c>
      <c r="W65">
        <v>9.9555183068391866</v>
      </c>
      <c r="X65">
        <v>43.587637034206075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2.6220396272819473</v>
      </c>
      <c r="AG65">
        <v>4.1024314239999997</v>
      </c>
      <c r="AH65">
        <v>0</v>
      </c>
      <c r="AI65">
        <v>0</v>
      </c>
      <c r="AJ65">
        <v>0</v>
      </c>
      <c r="AK65">
        <v>16.084704111899136</v>
      </c>
      <c r="AL65">
        <v>0</v>
      </c>
      <c r="AM65">
        <v>0</v>
      </c>
      <c r="AN65">
        <v>0.70011599999999996</v>
      </c>
      <c r="AO65">
        <v>0</v>
      </c>
      <c r="AP65">
        <v>0</v>
      </c>
      <c r="AQ65">
        <v>6.2924522512698395</v>
      </c>
      <c r="AR65">
        <v>0.84812504836956526</v>
      </c>
      <c r="AS65">
        <v>1.4308970449003868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521.53541314188487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1.6599802752559774</v>
      </c>
      <c r="L66">
        <v>306.26108407421606</v>
      </c>
      <c r="M66">
        <v>27.188527118835346</v>
      </c>
      <c r="N66">
        <v>17.450210455344585</v>
      </c>
      <c r="O66">
        <v>0</v>
      </c>
      <c r="P66">
        <v>37.111018952542373</v>
      </c>
      <c r="Q66">
        <v>2.8918557526236883</v>
      </c>
      <c r="R66">
        <v>10.76137207641859</v>
      </c>
      <c r="S66">
        <v>3.8537890865384621</v>
      </c>
      <c r="T66">
        <v>0</v>
      </c>
      <c r="U66">
        <v>24.749839651517405</v>
      </c>
      <c r="V66">
        <v>5.357157482837529</v>
      </c>
      <c r="W66">
        <v>9.9555183068391866</v>
      </c>
      <c r="X66">
        <v>43.587637034206075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2.6220396272819473</v>
      </c>
      <c r="AG66">
        <v>4.1024314239999997</v>
      </c>
      <c r="AH66">
        <v>0</v>
      </c>
      <c r="AI66">
        <v>0</v>
      </c>
      <c r="AJ66">
        <v>0</v>
      </c>
      <c r="AK66">
        <v>16.084704111899136</v>
      </c>
      <c r="AL66">
        <v>0</v>
      </c>
      <c r="AM66">
        <v>0</v>
      </c>
      <c r="AN66">
        <v>0.70011599999999996</v>
      </c>
      <c r="AO66">
        <v>0</v>
      </c>
      <c r="AP66">
        <v>0</v>
      </c>
      <c r="AQ66">
        <v>9.1966611006349179</v>
      </c>
      <c r="AR66">
        <v>0.84812504836956526</v>
      </c>
      <c r="AS66">
        <v>1.4308970449003868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525.8129646242611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1.7200613043478259</v>
      </c>
      <c r="L67">
        <v>361.17078881342792</v>
      </c>
      <c r="M67">
        <v>27.188527118835346</v>
      </c>
      <c r="N67">
        <v>17.450210455344585</v>
      </c>
      <c r="O67">
        <v>0</v>
      </c>
      <c r="P67">
        <v>37.111018952542373</v>
      </c>
      <c r="Q67">
        <v>2.8918557526236883</v>
      </c>
      <c r="R67">
        <v>12.506604384747424</v>
      </c>
      <c r="S67">
        <v>3.8537890865384621</v>
      </c>
      <c r="T67">
        <v>0</v>
      </c>
      <c r="U67">
        <v>24.749839651517405</v>
      </c>
      <c r="V67">
        <v>5.357157482837529</v>
      </c>
      <c r="W67">
        <v>9.9555183068391866</v>
      </c>
      <c r="X67">
        <v>43.587637034206075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2.6220396272819473</v>
      </c>
      <c r="AG67">
        <v>4.1024314239999997</v>
      </c>
      <c r="AH67">
        <v>0</v>
      </c>
      <c r="AI67">
        <v>0</v>
      </c>
      <c r="AJ67">
        <v>0</v>
      </c>
      <c r="AK67">
        <v>16.084704111899136</v>
      </c>
      <c r="AL67">
        <v>0</v>
      </c>
      <c r="AM67">
        <v>0</v>
      </c>
      <c r="AN67">
        <v>0.70011599999999996</v>
      </c>
      <c r="AO67">
        <v>0</v>
      </c>
      <c r="AP67">
        <v>0</v>
      </c>
      <c r="AQ67">
        <v>9.1966611006349179</v>
      </c>
      <c r="AR67">
        <v>0.84812504836956526</v>
      </c>
      <c r="AS67">
        <v>1.4308970449003868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582.52798270089374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1.9199835327390105</v>
      </c>
      <c r="L68">
        <v>462.29720635147322</v>
      </c>
      <c r="M68">
        <v>27.188527118835346</v>
      </c>
      <c r="N68">
        <v>17.450210455344585</v>
      </c>
      <c r="O68">
        <v>0</v>
      </c>
      <c r="P68">
        <v>37.111018952542373</v>
      </c>
      <c r="Q68">
        <v>2.8878184165554073</v>
      </c>
      <c r="R68">
        <v>12.528743317413666</v>
      </c>
      <c r="S68">
        <v>3.8509309259259261</v>
      </c>
      <c r="T68">
        <v>0</v>
      </c>
      <c r="U68">
        <v>24.749839651517405</v>
      </c>
      <c r="V68">
        <v>5.357157482837529</v>
      </c>
      <c r="W68">
        <v>9.9555183068391866</v>
      </c>
      <c r="X68">
        <v>43.587637034206075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2.6220396272819473</v>
      </c>
      <c r="AG68">
        <v>4.1024314239999997</v>
      </c>
      <c r="AH68">
        <v>5.5963814799999998</v>
      </c>
      <c r="AI68">
        <v>0</v>
      </c>
      <c r="AJ68">
        <v>0</v>
      </c>
      <c r="AK68">
        <v>16.084704111899136</v>
      </c>
      <c r="AL68">
        <v>0</v>
      </c>
      <c r="AM68">
        <v>0</v>
      </c>
      <c r="AN68">
        <v>0.70011599999999996</v>
      </c>
      <c r="AO68">
        <v>0</v>
      </c>
      <c r="AP68">
        <v>0</v>
      </c>
      <c r="AQ68">
        <v>9.1966611006349179</v>
      </c>
      <c r="AR68">
        <v>0.84812504836956526</v>
      </c>
      <c r="AS68">
        <v>1.4308970449003868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689.46594738331555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9.0098428598944604</v>
      </c>
      <c r="L69">
        <v>557.15784831831047</v>
      </c>
      <c r="M69">
        <v>27.188527118835346</v>
      </c>
      <c r="N69">
        <v>17.450210455344585</v>
      </c>
      <c r="O69">
        <v>0</v>
      </c>
      <c r="P69">
        <v>37.111018952542373</v>
      </c>
      <c r="Q69">
        <v>2.7914826857142856</v>
      </c>
      <c r="R69">
        <v>12.528743317413666</v>
      </c>
      <c r="S69">
        <v>7.8019354191263286</v>
      </c>
      <c r="T69">
        <v>0</v>
      </c>
      <c r="U69">
        <v>24.749839651517405</v>
      </c>
      <c r="V69">
        <v>5.357157482837529</v>
      </c>
      <c r="W69">
        <v>9.9555183068391866</v>
      </c>
      <c r="X69">
        <v>43.587637034206075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2.6996219945495836</v>
      </c>
      <c r="AE69">
        <v>4.8688540882307096</v>
      </c>
      <c r="AF69">
        <v>2.6220396272819473</v>
      </c>
      <c r="AG69">
        <v>4.1024314239999997</v>
      </c>
      <c r="AH69">
        <v>11.19276296</v>
      </c>
      <c r="AI69">
        <v>0</v>
      </c>
      <c r="AJ69">
        <v>0</v>
      </c>
      <c r="AK69">
        <v>16.084704111899136</v>
      </c>
      <c r="AL69">
        <v>0</v>
      </c>
      <c r="AM69">
        <v>0</v>
      </c>
      <c r="AN69">
        <v>0.70011599999999996</v>
      </c>
      <c r="AO69">
        <v>0</v>
      </c>
      <c r="AP69">
        <v>0</v>
      </c>
      <c r="AQ69">
        <v>13.79499165095238</v>
      </c>
      <c r="AR69">
        <v>0.84812504836956526</v>
      </c>
      <c r="AS69">
        <v>1.4308970449003868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813.03430555276543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9.0100227605483951</v>
      </c>
      <c r="L70">
        <v>557.15784831831047</v>
      </c>
      <c r="M70">
        <v>27.188527118835346</v>
      </c>
      <c r="N70">
        <v>17.450210455344585</v>
      </c>
      <c r="O70">
        <v>0</v>
      </c>
      <c r="P70">
        <v>37.111018952542373</v>
      </c>
      <c r="Q70">
        <v>3.2292074053282591</v>
      </c>
      <c r="R70">
        <v>12.528743317413666</v>
      </c>
      <c r="S70">
        <v>7.8019354191263286</v>
      </c>
      <c r="T70">
        <v>0</v>
      </c>
      <c r="U70">
        <v>24.749839651517405</v>
      </c>
      <c r="V70">
        <v>5.357157482837529</v>
      </c>
      <c r="W70">
        <v>9.9555183068391866</v>
      </c>
      <c r="X70">
        <v>43.587637034206075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2.6996219945495836</v>
      </c>
      <c r="AE70">
        <v>4.8688540882307096</v>
      </c>
      <c r="AF70">
        <v>2.6220396272819473</v>
      </c>
      <c r="AG70">
        <v>4.1024314239999997</v>
      </c>
      <c r="AH70">
        <v>13.9909537</v>
      </c>
      <c r="AI70">
        <v>0</v>
      </c>
      <c r="AJ70">
        <v>0</v>
      </c>
      <c r="AK70">
        <v>16.084704111899136</v>
      </c>
      <c r="AL70">
        <v>0</v>
      </c>
      <c r="AM70">
        <v>0</v>
      </c>
      <c r="AN70">
        <v>0.70011599999999996</v>
      </c>
      <c r="AO70">
        <v>0</v>
      </c>
      <c r="AP70">
        <v>0</v>
      </c>
      <c r="AQ70">
        <v>13.79499165095238</v>
      </c>
      <c r="AR70">
        <v>0.84812504836956526</v>
      </c>
      <c r="AS70">
        <v>1.4308970449003868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816.27040091303331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9.0100227605483951</v>
      </c>
      <c r="L71">
        <v>557.15784831831047</v>
      </c>
      <c r="M71">
        <v>27.188527118835346</v>
      </c>
      <c r="N71">
        <v>17.450210455344585</v>
      </c>
      <c r="O71">
        <v>0</v>
      </c>
      <c r="P71">
        <v>37.111018952542373</v>
      </c>
      <c r="Q71">
        <v>3.2292074053282591</v>
      </c>
      <c r="R71">
        <v>12.528743317413666</v>
      </c>
      <c r="S71">
        <v>7.8019354191263286</v>
      </c>
      <c r="T71">
        <v>0</v>
      </c>
      <c r="U71">
        <v>24.749839651517405</v>
      </c>
      <c r="V71">
        <v>5.357157482837529</v>
      </c>
      <c r="W71">
        <v>9.9555183068391866</v>
      </c>
      <c r="X71">
        <v>43.587637034206075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2.6996219945495836</v>
      </c>
      <c r="AE71">
        <v>4.8688540882307096</v>
      </c>
      <c r="AF71">
        <v>2.6220396272819473</v>
      </c>
      <c r="AG71">
        <v>4.1024314239999997</v>
      </c>
      <c r="AH71">
        <v>18.188239656599791</v>
      </c>
      <c r="AI71">
        <v>0</v>
      </c>
      <c r="AJ71">
        <v>0</v>
      </c>
      <c r="AK71">
        <v>16.084704111899136</v>
      </c>
      <c r="AL71">
        <v>0</v>
      </c>
      <c r="AM71">
        <v>0</v>
      </c>
      <c r="AN71">
        <v>0.70011599999999996</v>
      </c>
      <c r="AO71">
        <v>0</v>
      </c>
      <c r="AP71">
        <v>0</v>
      </c>
      <c r="AQ71">
        <v>13.79499165095238</v>
      </c>
      <c r="AR71">
        <v>0.84812504836956526</v>
      </c>
      <c r="AS71">
        <v>1.3911496661462983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820.427939490879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9.0100227605483951</v>
      </c>
      <c r="L72">
        <v>557.15784831831047</v>
      </c>
      <c r="M72">
        <v>27.188527118835346</v>
      </c>
      <c r="N72">
        <v>17.450210455344585</v>
      </c>
      <c r="O72">
        <v>0</v>
      </c>
      <c r="P72">
        <v>37.111018952542373</v>
      </c>
      <c r="Q72">
        <v>3.2292074053282591</v>
      </c>
      <c r="R72">
        <v>12.528743317413666</v>
      </c>
      <c r="S72">
        <v>7.8019354191263286</v>
      </c>
      <c r="T72">
        <v>0</v>
      </c>
      <c r="U72">
        <v>24.749839651517405</v>
      </c>
      <c r="V72">
        <v>5.357157482837529</v>
      </c>
      <c r="W72">
        <v>9.9555183068391866</v>
      </c>
      <c r="X72">
        <v>43.587637034206075</v>
      </c>
      <c r="Y72">
        <v>0</v>
      </c>
      <c r="Z72">
        <v>0</v>
      </c>
      <c r="AA72">
        <v>0</v>
      </c>
      <c r="AB72">
        <v>3.8918101980495119</v>
      </c>
      <c r="AC72">
        <v>0</v>
      </c>
      <c r="AD72">
        <v>5.3992442959121885</v>
      </c>
      <c r="AE72">
        <v>4.8688540882307096</v>
      </c>
      <c r="AF72">
        <v>5.2440795613590261</v>
      </c>
      <c r="AG72">
        <v>4.1024314239999997</v>
      </c>
      <c r="AH72">
        <v>22.385525919999999</v>
      </c>
      <c r="AI72">
        <v>0</v>
      </c>
      <c r="AJ72">
        <v>0</v>
      </c>
      <c r="AK72">
        <v>16.084704111899136</v>
      </c>
      <c r="AL72">
        <v>0</v>
      </c>
      <c r="AM72">
        <v>0</v>
      </c>
      <c r="AN72">
        <v>0.70011599999999996</v>
      </c>
      <c r="AO72">
        <v>0</v>
      </c>
      <c r="AP72">
        <v>0</v>
      </c>
      <c r="AQ72">
        <v>13.79499165095238</v>
      </c>
      <c r="AR72">
        <v>0.84812504836956526</v>
      </c>
      <c r="AS72">
        <v>1.3911496661462983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833.83869818776839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9.0100227605483951</v>
      </c>
      <c r="L73">
        <v>557.15784831831047</v>
      </c>
      <c r="M73">
        <v>27.188527118835346</v>
      </c>
      <c r="N73">
        <v>17.450210455344585</v>
      </c>
      <c r="O73">
        <v>0</v>
      </c>
      <c r="P73">
        <v>37.111018952542373</v>
      </c>
      <c r="Q73">
        <v>3.2292074053282591</v>
      </c>
      <c r="R73">
        <v>12.528743317413666</v>
      </c>
      <c r="S73">
        <v>7.8019354191263286</v>
      </c>
      <c r="T73">
        <v>0</v>
      </c>
      <c r="U73">
        <v>24.749839651517405</v>
      </c>
      <c r="V73">
        <v>5.357157482837529</v>
      </c>
      <c r="W73">
        <v>9.9555183068391866</v>
      </c>
      <c r="X73">
        <v>43.587637034206075</v>
      </c>
      <c r="Y73">
        <v>0</v>
      </c>
      <c r="Z73">
        <v>0.32504624999999998</v>
      </c>
      <c r="AA73">
        <v>2.0771819459915615</v>
      </c>
      <c r="AB73">
        <v>3.8918101980495119</v>
      </c>
      <c r="AC73">
        <v>0.3762833111355427</v>
      </c>
      <c r="AD73">
        <v>5.3992442959121885</v>
      </c>
      <c r="AE73">
        <v>9.7377084832424021</v>
      </c>
      <c r="AF73">
        <v>7.8661191886409734</v>
      </c>
      <c r="AG73">
        <v>4.1024314239999997</v>
      </c>
      <c r="AH73">
        <v>30.78009814</v>
      </c>
      <c r="AI73">
        <v>1.1285606106834249</v>
      </c>
      <c r="AJ73">
        <v>0</v>
      </c>
      <c r="AK73">
        <v>16.084704111899136</v>
      </c>
      <c r="AL73">
        <v>0</v>
      </c>
      <c r="AM73">
        <v>0</v>
      </c>
      <c r="AN73">
        <v>0.70011599999999996</v>
      </c>
      <c r="AO73">
        <v>0</v>
      </c>
      <c r="AP73">
        <v>0</v>
      </c>
      <c r="AQ73">
        <v>13.79499165095238</v>
      </c>
      <c r="AR73">
        <v>0.84812504836956526</v>
      </c>
      <c r="AS73">
        <v>1.3911496661462983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853.6312365478725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9.0100227605483951</v>
      </c>
      <c r="L74">
        <v>557.15784831831047</v>
      </c>
      <c r="M74">
        <v>27.188527118835346</v>
      </c>
      <c r="N74">
        <v>17.450210455344585</v>
      </c>
      <c r="O74">
        <v>0</v>
      </c>
      <c r="P74">
        <v>37.111018952542373</v>
      </c>
      <c r="Q74">
        <v>3.2292074053282591</v>
      </c>
      <c r="R74">
        <v>12.528743317413666</v>
      </c>
      <c r="S74">
        <v>7.8019354191263286</v>
      </c>
      <c r="T74">
        <v>0</v>
      </c>
      <c r="U74">
        <v>24.749839651517405</v>
      </c>
      <c r="V74">
        <v>5.357157482837529</v>
      </c>
      <c r="W74">
        <v>9.9555183068391866</v>
      </c>
      <c r="X74">
        <v>43.587637034206075</v>
      </c>
      <c r="Y74">
        <v>0</v>
      </c>
      <c r="Z74">
        <v>3.8537483522727274</v>
      </c>
      <c r="AA74">
        <v>4.1076855839662452</v>
      </c>
      <c r="AB74">
        <v>7.9175487194298562</v>
      </c>
      <c r="AC74">
        <v>8.587910611748077</v>
      </c>
      <c r="AD74">
        <v>8.0988662904617712</v>
      </c>
      <c r="AE74">
        <v>14.606562571473113</v>
      </c>
      <c r="AF74">
        <v>10.488159122718052</v>
      </c>
      <c r="AG74">
        <v>4.1024314239999997</v>
      </c>
      <c r="AH74">
        <v>41.469186846568107</v>
      </c>
      <c r="AI74">
        <v>4.8317440920659864</v>
      </c>
      <c r="AJ74">
        <v>0</v>
      </c>
      <c r="AK74">
        <v>16.084704111899136</v>
      </c>
      <c r="AL74">
        <v>0</v>
      </c>
      <c r="AM74">
        <v>0</v>
      </c>
      <c r="AN74">
        <v>0.70011599999999996</v>
      </c>
      <c r="AO74">
        <v>0</v>
      </c>
      <c r="AP74">
        <v>0</v>
      </c>
      <c r="AQ74">
        <v>13.79499165095238</v>
      </c>
      <c r="AR74">
        <v>0.84812504836956526</v>
      </c>
      <c r="AS74">
        <v>1.3911496661462983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896.01059631492069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9.0100227605483951</v>
      </c>
      <c r="L75">
        <v>557.15784831831047</v>
      </c>
      <c r="M75">
        <v>27.188527118835346</v>
      </c>
      <c r="N75">
        <v>17.450210455344585</v>
      </c>
      <c r="O75">
        <v>0</v>
      </c>
      <c r="P75">
        <v>37.111018952542373</v>
      </c>
      <c r="Q75">
        <v>3.2292074053282591</v>
      </c>
      <c r="R75">
        <v>12.528743317413666</v>
      </c>
      <c r="S75">
        <v>7.8019354191263286</v>
      </c>
      <c r="T75">
        <v>0</v>
      </c>
      <c r="U75">
        <v>24.749839651517405</v>
      </c>
      <c r="V75">
        <v>5.357157482837529</v>
      </c>
      <c r="W75">
        <v>9.9555183068391866</v>
      </c>
      <c r="X75">
        <v>43.587637034206075</v>
      </c>
      <c r="Y75">
        <v>0</v>
      </c>
      <c r="Z75">
        <v>3.8537483522727274</v>
      </c>
      <c r="AA75">
        <v>6.5349545333333321</v>
      </c>
      <c r="AB75">
        <v>7.9175487194298562</v>
      </c>
      <c r="AC75">
        <v>8.587910611748077</v>
      </c>
      <c r="AD75">
        <v>8.0988662904617712</v>
      </c>
      <c r="AE75">
        <v>14.606562571473113</v>
      </c>
      <c r="AF75">
        <v>10.488159122718052</v>
      </c>
      <c r="AG75">
        <v>4.1024314239999997</v>
      </c>
      <c r="AH75">
        <v>41.469186846568107</v>
      </c>
      <c r="AI75">
        <v>4.8317440920659864</v>
      </c>
      <c r="AJ75">
        <v>0</v>
      </c>
      <c r="AK75">
        <v>16.084704111899136</v>
      </c>
      <c r="AL75">
        <v>0</v>
      </c>
      <c r="AM75">
        <v>0</v>
      </c>
      <c r="AN75">
        <v>0.70011599999999996</v>
      </c>
      <c r="AO75">
        <v>0</v>
      </c>
      <c r="AP75">
        <v>0</v>
      </c>
      <c r="AQ75">
        <v>13.79499165095238</v>
      </c>
      <c r="AR75">
        <v>0.97860584864130429</v>
      </c>
      <c r="AS75">
        <v>1.3911496661462983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898.56834606455959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9.0100227605483951</v>
      </c>
      <c r="L76">
        <v>557.15784831831047</v>
      </c>
      <c r="M76">
        <v>27.188527118835346</v>
      </c>
      <c r="N76">
        <v>17.450210455344585</v>
      </c>
      <c r="O76">
        <v>0</v>
      </c>
      <c r="P76">
        <v>37.111018952542373</v>
      </c>
      <c r="Q76">
        <v>3.2292074053282591</v>
      </c>
      <c r="R76">
        <v>12.528743317413666</v>
      </c>
      <c r="S76">
        <v>7.8019354191263286</v>
      </c>
      <c r="T76">
        <v>0</v>
      </c>
      <c r="U76">
        <v>24.749839651517405</v>
      </c>
      <c r="V76">
        <v>5.357157482837529</v>
      </c>
      <c r="W76">
        <v>9.9555183068391866</v>
      </c>
      <c r="X76">
        <v>43.587637034206075</v>
      </c>
      <c r="Y76">
        <v>0</v>
      </c>
      <c r="Z76">
        <v>3.8537483522727274</v>
      </c>
      <c r="AA76">
        <v>7.7019107</v>
      </c>
      <c r="AB76">
        <v>7.9175487194298562</v>
      </c>
      <c r="AC76">
        <v>8.587910611748077</v>
      </c>
      <c r="AD76">
        <v>8.0988662904617712</v>
      </c>
      <c r="AE76">
        <v>14.606562571473113</v>
      </c>
      <c r="AF76">
        <v>10.488159122718052</v>
      </c>
      <c r="AG76">
        <v>4.1024314239999997</v>
      </c>
      <c r="AH76">
        <v>41.469186846568107</v>
      </c>
      <c r="AI76">
        <v>4.8317440920659864</v>
      </c>
      <c r="AJ76">
        <v>0</v>
      </c>
      <c r="AK76">
        <v>16.084704111899136</v>
      </c>
      <c r="AL76">
        <v>0</v>
      </c>
      <c r="AM76">
        <v>0</v>
      </c>
      <c r="AN76">
        <v>0.70011599999999996</v>
      </c>
      <c r="AO76">
        <v>0</v>
      </c>
      <c r="AP76">
        <v>0</v>
      </c>
      <c r="AQ76">
        <v>13.79499165095238</v>
      </c>
      <c r="AR76">
        <v>10.438463101358696</v>
      </c>
      <c r="AS76">
        <v>1.3911496661462983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909.19515948394371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9.0100227605483951</v>
      </c>
      <c r="L77">
        <v>557.15784831831047</v>
      </c>
      <c r="M77">
        <v>27.188527118835346</v>
      </c>
      <c r="N77">
        <v>17.450210455344585</v>
      </c>
      <c r="O77">
        <v>0</v>
      </c>
      <c r="P77">
        <v>37.111018952542373</v>
      </c>
      <c r="Q77">
        <v>3.2292074053282591</v>
      </c>
      <c r="R77">
        <v>12.528743317413666</v>
      </c>
      <c r="S77">
        <v>7.8019354191263286</v>
      </c>
      <c r="T77">
        <v>0</v>
      </c>
      <c r="U77">
        <v>24.749839651517405</v>
      </c>
      <c r="V77">
        <v>5.357157482837529</v>
      </c>
      <c r="W77">
        <v>9.9555183068391866</v>
      </c>
      <c r="X77">
        <v>43.587637034206075</v>
      </c>
      <c r="Y77">
        <v>0</v>
      </c>
      <c r="Z77">
        <v>3.8537483522727274</v>
      </c>
      <c r="AA77">
        <v>7.7019107</v>
      </c>
      <c r="AB77">
        <v>7.9175487194298562</v>
      </c>
      <c r="AC77">
        <v>8.587910611748077</v>
      </c>
      <c r="AD77">
        <v>8.0988662904617712</v>
      </c>
      <c r="AE77">
        <v>14.606562571473113</v>
      </c>
      <c r="AF77">
        <v>10.488159122718052</v>
      </c>
      <c r="AG77">
        <v>4.1024314239999997</v>
      </c>
      <c r="AH77">
        <v>41.469186846568107</v>
      </c>
      <c r="AI77">
        <v>4.8317440920659864</v>
      </c>
      <c r="AJ77">
        <v>0</v>
      </c>
      <c r="AK77">
        <v>16.084704111899136</v>
      </c>
      <c r="AL77">
        <v>0</v>
      </c>
      <c r="AM77">
        <v>0</v>
      </c>
      <c r="AN77">
        <v>0.70011599999999996</v>
      </c>
      <c r="AO77">
        <v>0</v>
      </c>
      <c r="AP77">
        <v>0</v>
      </c>
      <c r="AQ77">
        <v>13.79499165095238</v>
      </c>
      <c r="AR77">
        <v>10.438463101358696</v>
      </c>
      <c r="AS77">
        <v>1.3911496661462983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909.19515948394371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9.0100227605483951</v>
      </c>
      <c r="L78">
        <v>557.15784831831047</v>
      </c>
      <c r="M78">
        <v>27.188527118835346</v>
      </c>
      <c r="N78">
        <v>17.450210455344585</v>
      </c>
      <c r="O78">
        <v>0</v>
      </c>
      <c r="P78">
        <v>37.111018952542373</v>
      </c>
      <c r="Q78">
        <v>3.2292074053282591</v>
      </c>
      <c r="R78">
        <v>12.528743317413666</v>
      </c>
      <c r="S78">
        <v>7.8019354191263286</v>
      </c>
      <c r="T78">
        <v>0</v>
      </c>
      <c r="U78">
        <v>24.749839651517405</v>
      </c>
      <c r="V78">
        <v>5.357157482837529</v>
      </c>
      <c r="W78">
        <v>9.9555183068391866</v>
      </c>
      <c r="X78">
        <v>43.587637034206075</v>
      </c>
      <c r="Y78">
        <v>0</v>
      </c>
      <c r="Z78">
        <v>3.8537483522727274</v>
      </c>
      <c r="AA78">
        <v>7.7019107</v>
      </c>
      <c r="AB78">
        <v>7.9175487194298562</v>
      </c>
      <c r="AC78">
        <v>8.587910611748077</v>
      </c>
      <c r="AD78">
        <v>5.3992442959121885</v>
      </c>
      <c r="AE78">
        <v>14.606562571473113</v>
      </c>
      <c r="AF78">
        <v>10.488159122718052</v>
      </c>
      <c r="AG78">
        <v>4.1024314239999997</v>
      </c>
      <c r="AH78">
        <v>41.469186846568107</v>
      </c>
      <c r="AI78">
        <v>4.8317440920659864</v>
      </c>
      <c r="AJ78">
        <v>0</v>
      </c>
      <c r="AK78">
        <v>16.084704111899136</v>
      </c>
      <c r="AL78">
        <v>0</v>
      </c>
      <c r="AM78">
        <v>0</v>
      </c>
      <c r="AN78">
        <v>0.70011599999999996</v>
      </c>
      <c r="AO78">
        <v>0</v>
      </c>
      <c r="AP78">
        <v>0</v>
      </c>
      <c r="AQ78">
        <v>13.79499165095238</v>
      </c>
      <c r="AR78">
        <v>0.97860584864130429</v>
      </c>
      <c r="AS78">
        <v>1.3911496661462983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897.03568023667685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9.0099194887105245</v>
      </c>
      <c r="L79">
        <v>557.15784831831047</v>
      </c>
      <c r="M79">
        <v>27.188527118835346</v>
      </c>
      <c r="N79">
        <v>17.450210455344585</v>
      </c>
      <c r="O79">
        <v>0</v>
      </c>
      <c r="P79">
        <v>37.111018952542373</v>
      </c>
      <c r="Q79">
        <v>3.2292074053282591</v>
      </c>
      <c r="R79">
        <v>12.528743317413666</v>
      </c>
      <c r="S79">
        <v>7.8019354191263286</v>
      </c>
      <c r="T79">
        <v>0</v>
      </c>
      <c r="U79">
        <v>24.749839651517405</v>
      </c>
      <c r="V79">
        <v>5.357157482837529</v>
      </c>
      <c r="W79">
        <v>9.9555183068391866</v>
      </c>
      <c r="X79">
        <v>43.587637034206075</v>
      </c>
      <c r="Y79">
        <v>0</v>
      </c>
      <c r="Z79">
        <v>3.8537483522727274</v>
      </c>
      <c r="AA79">
        <v>7.7019107</v>
      </c>
      <c r="AB79">
        <v>7.9175487194298562</v>
      </c>
      <c r="AC79">
        <v>8.587910611748077</v>
      </c>
      <c r="AD79">
        <v>2.6933765087055264</v>
      </c>
      <c r="AE79">
        <v>14.606562571473113</v>
      </c>
      <c r="AF79">
        <v>10.488159122718052</v>
      </c>
      <c r="AG79">
        <v>4.1024314239999997</v>
      </c>
      <c r="AH79">
        <v>30.78009814</v>
      </c>
      <c r="AI79">
        <v>4.8317440920659864</v>
      </c>
      <c r="AJ79">
        <v>0</v>
      </c>
      <c r="AK79">
        <v>16.084704111899136</v>
      </c>
      <c r="AL79">
        <v>0</v>
      </c>
      <c r="AM79">
        <v>0</v>
      </c>
      <c r="AN79">
        <v>0.70011599999999996</v>
      </c>
      <c r="AO79">
        <v>0</v>
      </c>
      <c r="AP79">
        <v>0</v>
      </c>
      <c r="AQ79">
        <v>13.79499165095238</v>
      </c>
      <c r="AR79">
        <v>0.78288480163043472</v>
      </c>
      <c r="AS79">
        <v>1.3911496661462983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883.44489942405323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9.0100969696867406</v>
      </c>
      <c r="L80">
        <v>557.15784831831047</v>
      </c>
      <c r="M80">
        <v>27.188527118835346</v>
      </c>
      <c r="N80">
        <v>17.450210455344585</v>
      </c>
      <c r="O80">
        <v>0</v>
      </c>
      <c r="P80">
        <v>37.111018952542373</v>
      </c>
      <c r="Q80">
        <v>3.2292074053282591</v>
      </c>
      <c r="R80">
        <v>12.528743317413666</v>
      </c>
      <c r="S80">
        <v>7.8019354191263286</v>
      </c>
      <c r="T80">
        <v>0</v>
      </c>
      <c r="U80">
        <v>24.749839651517405</v>
      </c>
      <c r="V80">
        <v>5.357157482837529</v>
      </c>
      <c r="W80">
        <v>9.9555183068391866</v>
      </c>
      <c r="X80">
        <v>43.587637034206075</v>
      </c>
      <c r="Y80">
        <v>0</v>
      </c>
      <c r="Z80">
        <v>1.9268740227272727</v>
      </c>
      <c r="AA80">
        <v>4.1506298113924052</v>
      </c>
      <c r="AB80">
        <v>7.7836200892723175</v>
      </c>
      <c r="AC80">
        <v>0.3762833111355427</v>
      </c>
      <c r="AD80">
        <v>2.6933765087055264</v>
      </c>
      <c r="AE80">
        <v>9.7377084832424021</v>
      </c>
      <c r="AF80">
        <v>5.2440795613590261</v>
      </c>
      <c r="AG80">
        <v>4.1024314239999997</v>
      </c>
      <c r="AH80">
        <v>22.385525919999999</v>
      </c>
      <c r="AI80">
        <v>1.1285606106834249</v>
      </c>
      <c r="AJ80">
        <v>0</v>
      </c>
      <c r="AK80">
        <v>16.084704111899136</v>
      </c>
      <c r="AL80">
        <v>0</v>
      </c>
      <c r="AM80">
        <v>0</v>
      </c>
      <c r="AN80">
        <v>0.70011599999999996</v>
      </c>
      <c r="AO80">
        <v>0</v>
      </c>
      <c r="AP80">
        <v>0</v>
      </c>
      <c r="AQ80">
        <v>13.79499165095238</v>
      </c>
      <c r="AR80">
        <v>0.78288480163043472</v>
      </c>
      <c r="AS80">
        <v>1.3911496661462983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847.41067640513404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9.0100515893800335</v>
      </c>
      <c r="L81">
        <v>557.15784831831047</v>
      </c>
      <c r="M81">
        <v>27.188527118835346</v>
      </c>
      <c r="N81">
        <v>17.450210455344585</v>
      </c>
      <c r="O81">
        <v>0</v>
      </c>
      <c r="P81">
        <v>37.111018952542373</v>
      </c>
      <c r="Q81">
        <v>3.2292074053282591</v>
      </c>
      <c r="R81">
        <v>12.528743317413666</v>
      </c>
      <c r="S81">
        <v>7.8019354191263286</v>
      </c>
      <c r="T81">
        <v>0</v>
      </c>
      <c r="U81">
        <v>24.749839651517405</v>
      </c>
      <c r="V81">
        <v>5.357157482837529</v>
      </c>
      <c r="W81">
        <v>9.9555183068391866</v>
      </c>
      <c r="X81">
        <v>43.587637034206075</v>
      </c>
      <c r="Y81">
        <v>0</v>
      </c>
      <c r="Z81">
        <v>1.9268740227272727</v>
      </c>
      <c r="AA81">
        <v>1.8671298666666667</v>
      </c>
      <c r="AB81">
        <v>7.7836200892723175</v>
      </c>
      <c r="AC81">
        <v>0</v>
      </c>
      <c r="AD81">
        <v>0</v>
      </c>
      <c r="AE81">
        <v>9.7377084832424021</v>
      </c>
      <c r="AF81">
        <v>2.6220396272819473</v>
      </c>
      <c r="AG81">
        <v>4.1655460132000002</v>
      </c>
      <c r="AH81">
        <v>16.789144440000001</v>
      </c>
      <c r="AI81">
        <v>0</v>
      </c>
      <c r="AJ81">
        <v>0</v>
      </c>
      <c r="AK81">
        <v>16.084704111899136</v>
      </c>
      <c r="AL81">
        <v>0</v>
      </c>
      <c r="AM81">
        <v>0</v>
      </c>
      <c r="AN81">
        <v>0.71853999999999996</v>
      </c>
      <c r="AO81">
        <v>0</v>
      </c>
      <c r="AP81">
        <v>2.0060549979287488</v>
      </c>
      <c r="AQ81">
        <v>13.79499165095238</v>
      </c>
      <c r="AR81">
        <v>0.78288480163043472</v>
      </c>
      <c r="AS81">
        <v>1.3911496661462983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834.79808282262888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9.0100353511930873</v>
      </c>
      <c r="L82">
        <v>481.55898555733228</v>
      </c>
      <c r="M82">
        <v>27.188527118835346</v>
      </c>
      <c r="N82">
        <v>17.450210455344585</v>
      </c>
      <c r="O82">
        <v>0</v>
      </c>
      <c r="P82">
        <v>37.111018952542373</v>
      </c>
      <c r="Q82">
        <v>3.2292074053282591</v>
      </c>
      <c r="R82">
        <v>12.528743317413666</v>
      </c>
      <c r="S82">
        <v>7.8019354191263286</v>
      </c>
      <c r="T82">
        <v>0</v>
      </c>
      <c r="U82">
        <v>24.749839651517405</v>
      </c>
      <c r="V82">
        <v>5.357157482837529</v>
      </c>
      <c r="W82">
        <v>9.9555183068391866</v>
      </c>
      <c r="X82">
        <v>43.587637034206075</v>
      </c>
      <c r="Y82">
        <v>0</v>
      </c>
      <c r="Z82">
        <v>1.9268740227272727</v>
      </c>
      <c r="AA82">
        <v>0</v>
      </c>
      <c r="AB82">
        <v>7.7836200892723175</v>
      </c>
      <c r="AC82">
        <v>0</v>
      </c>
      <c r="AD82">
        <v>0</v>
      </c>
      <c r="AE82">
        <v>9.7377084832424021</v>
      </c>
      <c r="AF82">
        <v>2.6220396272819473</v>
      </c>
      <c r="AG82">
        <v>4.1655460132000002</v>
      </c>
      <c r="AH82">
        <v>11.19276296</v>
      </c>
      <c r="AI82">
        <v>0</v>
      </c>
      <c r="AJ82">
        <v>0</v>
      </c>
      <c r="AK82">
        <v>16.084704111899136</v>
      </c>
      <c r="AL82">
        <v>0</v>
      </c>
      <c r="AM82">
        <v>0</v>
      </c>
      <c r="AN82">
        <v>0.71853999999999996</v>
      </c>
      <c r="AO82">
        <v>0</v>
      </c>
      <c r="AP82">
        <v>2.0060549979287488</v>
      </c>
      <c r="AQ82">
        <v>13.79499165095238</v>
      </c>
      <c r="AR82">
        <v>0.78288480163043472</v>
      </c>
      <c r="AS82">
        <v>1.3911496661462983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751.735692476797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1.9299758864331564</v>
      </c>
      <c r="L83">
        <v>399.68975841264597</v>
      </c>
      <c r="M83">
        <v>27.188527118835346</v>
      </c>
      <c r="N83">
        <v>17.450210455344585</v>
      </c>
      <c r="O83">
        <v>0</v>
      </c>
      <c r="P83">
        <v>37.111018952542373</v>
      </c>
      <c r="Q83">
        <v>2.8909167104700852</v>
      </c>
      <c r="R83">
        <v>12.528743317413666</v>
      </c>
      <c r="S83">
        <v>3.8518546655424402</v>
      </c>
      <c r="T83">
        <v>0</v>
      </c>
      <c r="U83">
        <v>24.749839651517405</v>
      </c>
      <c r="V83">
        <v>5.357157482837529</v>
      </c>
      <c r="W83">
        <v>9.9555183068391866</v>
      </c>
      <c r="X83">
        <v>43.587637034206075</v>
      </c>
      <c r="Y83">
        <v>0</v>
      </c>
      <c r="Z83">
        <v>1.9268740227272727</v>
      </c>
      <c r="AA83">
        <v>0</v>
      </c>
      <c r="AB83">
        <v>3.8918101980495119</v>
      </c>
      <c r="AC83">
        <v>0</v>
      </c>
      <c r="AD83">
        <v>0</v>
      </c>
      <c r="AE83">
        <v>9.7377084832424021</v>
      </c>
      <c r="AF83">
        <v>2.6220396272819473</v>
      </c>
      <c r="AG83">
        <v>4.228660295600001</v>
      </c>
      <c r="AH83">
        <v>5.5963814799999998</v>
      </c>
      <c r="AI83">
        <v>0</v>
      </c>
      <c r="AJ83">
        <v>0</v>
      </c>
      <c r="AK83">
        <v>16.084704111899136</v>
      </c>
      <c r="AL83">
        <v>0</v>
      </c>
      <c r="AM83">
        <v>0</v>
      </c>
      <c r="AN83">
        <v>0.71853999999999996</v>
      </c>
      <c r="AO83">
        <v>0</v>
      </c>
      <c r="AP83">
        <v>2.0060549979287488</v>
      </c>
      <c r="AQ83">
        <v>13.79499165095238</v>
      </c>
      <c r="AR83">
        <v>0.78288480163043472</v>
      </c>
      <c r="AS83">
        <v>1.3911496661462983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649.07295733008584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1.9299758864331564</v>
      </c>
      <c r="L84">
        <v>332.27765570359099</v>
      </c>
      <c r="M84">
        <v>27.188527118835346</v>
      </c>
      <c r="N84">
        <v>17.450210455344585</v>
      </c>
      <c r="O84">
        <v>0</v>
      </c>
      <c r="P84">
        <v>37.111018952542373</v>
      </c>
      <c r="Q84">
        <v>2.8909167104700852</v>
      </c>
      <c r="R84">
        <v>12.528743317413666</v>
      </c>
      <c r="S84">
        <v>3.8518546655424402</v>
      </c>
      <c r="T84">
        <v>0</v>
      </c>
      <c r="U84">
        <v>24.749839651517405</v>
      </c>
      <c r="V84">
        <v>5.357157482837529</v>
      </c>
      <c r="W84">
        <v>9.9555183068391866</v>
      </c>
      <c r="X84">
        <v>43.587637034206075</v>
      </c>
      <c r="Y84">
        <v>0</v>
      </c>
      <c r="Z84">
        <v>0</v>
      </c>
      <c r="AA84">
        <v>0</v>
      </c>
      <c r="AB84">
        <v>3.8918101980495119</v>
      </c>
      <c r="AC84">
        <v>0</v>
      </c>
      <c r="AD84">
        <v>0</v>
      </c>
      <c r="AE84">
        <v>9.7377084832424021</v>
      </c>
      <c r="AF84">
        <v>2.6220396272819473</v>
      </c>
      <c r="AG84">
        <v>4.228660295600001</v>
      </c>
      <c r="AH84">
        <v>0</v>
      </c>
      <c r="AI84">
        <v>0</v>
      </c>
      <c r="AJ84">
        <v>0</v>
      </c>
      <c r="AK84">
        <v>16.084704111899136</v>
      </c>
      <c r="AL84">
        <v>0</v>
      </c>
      <c r="AM84">
        <v>0</v>
      </c>
      <c r="AN84">
        <v>0.71853999999999996</v>
      </c>
      <c r="AO84">
        <v>0</v>
      </c>
      <c r="AP84">
        <v>2.0060549979287488</v>
      </c>
      <c r="AQ84">
        <v>13.79499165095238</v>
      </c>
      <c r="AR84">
        <v>0.78288480163043472</v>
      </c>
      <c r="AS84">
        <v>1.3911496661462983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574.13759911830357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1.9299758864331564</v>
      </c>
      <c r="L85">
        <v>306.2683300491334</v>
      </c>
      <c r="M85">
        <v>27.188527118835346</v>
      </c>
      <c r="N85">
        <v>17.450210455344585</v>
      </c>
      <c r="O85">
        <v>0</v>
      </c>
      <c r="P85">
        <v>37.111018952542373</v>
      </c>
      <c r="Q85">
        <v>2.8909167104700852</v>
      </c>
      <c r="R85">
        <v>12.528743317413666</v>
      </c>
      <c r="S85">
        <v>3.8518546655424402</v>
      </c>
      <c r="T85">
        <v>0</v>
      </c>
      <c r="U85">
        <v>24.749839651517405</v>
      </c>
      <c r="V85">
        <v>5.357157482837529</v>
      </c>
      <c r="W85">
        <v>9.9555183068391866</v>
      </c>
      <c r="X85">
        <v>43.587637034206075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9.7377084832424021</v>
      </c>
      <c r="AF85">
        <v>2.6220396272819473</v>
      </c>
      <c r="AG85">
        <v>4.291774578000001</v>
      </c>
      <c r="AH85">
        <v>0</v>
      </c>
      <c r="AI85">
        <v>0</v>
      </c>
      <c r="AJ85">
        <v>0</v>
      </c>
      <c r="AK85">
        <v>16.084704111899136</v>
      </c>
      <c r="AL85">
        <v>0</v>
      </c>
      <c r="AM85">
        <v>0</v>
      </c>
      <c r="AN85">
        <v>0.71853999999999996</v>
      </c>
      <c r="AO85">
        <v>0</v>
      </c>
      <c r="AP85">
        <v>7.5700119138359556E-2</v>
      </c>
      <c r="AQ85">
        <v>13.79499165095238</v>
      </c>
      <c r="AR85">
        <v>0.39144240081521736</v>
      </c>
      <c r="AS85">
        <v>1.3911496661462983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541.97778026859078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1.9299758864331564</v>
      </c>
      <c r="L86">
        <v>306.26921746772882</v>
      </c>
      <c r="M86">
        <v>27.188527118835346</v>
      </c>
      <c r="N86">
        <v>17.450210455344585</v>
      </c>
      <c r="O86">
        <v>0</v>
      </c>
      <c r="P86">
        <v>37.111018952542373</v>
      </c>
      <c r="Q86">
        <v>2.8909167104700852</v>
      </c>
      <c r="R86">
        <v>5.7796840184593536</v>
      </c>
      <c r="S86">
        <v>3.8518546655424402</v>
      </c>
      <c r="T86">
        <v>0</v>
      </c>
      <c r="U86">
        <v>24.749839651517405</v>
      </c>
      <c r="V86">
        <v>1.9281996740213523</v>
      </c>
      <c r="W86">
        <v>9.9555183068391866</v>
      </c>
      <c r="X86">
        <v>43.587637034206075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9.7377084832424021</v>
      </c>
      <c r="AF86">
        <v>2.6220396272819473</v>
      </c>
      <c r="AG86">
        <v>4.291774578000001</v>
      </c>
      <c r="AH86">
        <v>0</v>
      </c>
      <c r="AI86">
        <v>0</v>
      </c>
      <c r="AJ86">
        <v>0</v>
      </c>
      <c r="AK86">
        <v>16.084704111899136</v>
      </c>
      <c r="AL86">
        <v>0</v>
      </c>
      <c r="AM86">
        <v>0</v>
      </c>
      <c r="AN86">
        <v>0.71853999999999996</v>
      </c>
      <c r="AO86">
        <v>0</v>
      </c>
      <c r="AP86">
        <v>7.5700119138359556E-2</v>
      </c>
      <c r="AQ86">
        <v>13.79499165095238</v>
      </c>
      <c r="AR86">
        <v>0.39144240081521736</v>
      </c>
      <c r="AS86">
        <v>1.3911496661462983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531.80065057941579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1.9299758864331564</v>
      </c>
      <c r="L87">
        <v>306.26921746772882</v>
      </c>
      <c r="M87">
        <v>27.188527118835346</v>
      </c>
      <c r="N87">
        <v>17.450210455344585</v>
      </c>
      <c r="O87">
        <v>0</v>
      </c>
      <c r="P87">
        <v>37.111018952542373</v>
      </c>
      <c r="Q87">
        <v>2.8909167104700852</v>
      </c>
      <c r="R87">
        <v>5.7796840184593536</v>
      </c>
      <c r="S87">
        <v>3.8518546655424402</v>
      </c>
      <c r="T87">
        <v>0</v>
      </c>
      <c r="U87">
        <v>24.749839651517405</v>
      </c>
      <c r="V87">
        <v>1.9281996740213523</v>
      </c>
      <c r="W87">
        <v>9.9555183068391866</v>
      </c>
      <c r="X87">
        <v>43.587637034206075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9.7377084832424021</v>
      </c>
      <c r="AF87">
        <v>2.6220396272819473</v>
      </c>
      <c r="AG87">
        <v>4.3548888604000009</v>
      </c>
      <c r="AH87">
        <v>0</v>
      </c>
      <c r="AI87">
        <v>0</v>
      </c>
      <c r="AJ87">
        <v>0</v>
      </c>
      <c r="AK87">
        <v>16.084704111899136</v>
      </c>
      <c r="AL87">
        <v>0</v>
      </c>
      <c r="AM87">
        <v>0</v>
      </c>
      <c r="AN87">
        <v>0.71853999999999996</v>
      </c>
      <c r="AO87">
        <v>0</v>
      </c>
      <c r="AP87">
        <v>7.5700119138359556E-2</v>
      </c>
      <c r="AQ87">
        <v>13.79499165095238</v>
      </c>
      <c r="AR87">
        <v>0.39144240081521736</v>
      </c>
      <c r="AS87">
        <v>1.3911496661462983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531.86376486181575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1.9299758864331564</v>
      </c>
      <c r="L88">
        <v>306.26921746772882</v>
      </c>
      <c r="M88">
        <v>27.188527118835346</v>
      </c>
      <c r="N88">
        <v>17.450210455344585</v>
      </c>
      <c r="O88">
        <v>0</v>
      </c>
      <c r="P88">
        <v>37.111018952542373</v>
      </c>
      <c r="Q88">
        <v>2.8909167104700852</v>
      </c>
      <c r="R88">
        <v>5.7796840184593536</v>
      </c>
      <c r="S88">
        <v>3.8518546655424402</v>
      </c>
      <c r="T88">
        <v>0</v>
      </c>
      <c r="U88">
        <v>24.749839651517405</v>
      </c>
      <c r="V88">
        <v>1.9996989651928505</v>
      </c>
      <c r="W88">
        <v>9.9555183068391866</v>
      </c>
      <c r="X88">
        <v>43.587637034206075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9.7377084832424021</v>
      </c>
      <c r="AF88">
        <v>2.6220396272819473</v>
      </c>
      <c r="AG88">
        <v>4.3548888604000009</v>
      </c>
      <c r="AH88">
        <v>0</v>
      </c>
      <c r="AI88">
        <v>0</v>
      </c>
      <c r="AJ88">
        <v>0</v>
      </c>
      <c r="AK88">
        <v>16.084704111899136</v>
      </c>
      <c r="AL88">
        <v>0</v>
      </c>
      <c r="AM88">
        <v>0</v>
      </c>
      <c r="AN88">
        <v>0.71853999999999996</v>
      </c>
      <c r="AO88">
        <v>0</v>
      </c>
      <c r="AP88">
        <v>7.5700119138359556E-2</v>
      </c>
      <c r="AQ88">
        <v>13.79499165095238</v>
      </c>
      <c r="AR88">
        <v>0.39144240081521736</v>
      </c>
      <c r="AS88">
        <v>1.3911496661462983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531.93526415298732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1.9299680535700852</v>
      </c>
      <c r="L89">
        <v>306.26921746772882</v>
      </c>
      <c r="M89">
        <v>27.188527118835346</v>
      </c>
      <c r="N89">
        <v>17.450210455344585</v>
      </c>
      <c r="O89">
        <v>0</v>
      </c>
      <c r="P89">
        <v>37.111018952542373</v>
      </c>
      <c r="Q89">
        <v>2.8909167104700852</v>
      </c>
      <c r="R89">
        <v>5.7796840184593536</v>
      </c>
      <c r="S89">
        <v>3.8518546655424402</v>
      </c>
      <c r="T89">
        <v>0</v>
      </c>
      <c r="U89">
        <v>24.749839651517405</v>
      </c>
      <c r="V89">
        <v>1.9298620854166666</v>
      </c>
      <c r="W89">
        <v>9.9568445704443693</v>
      </c>
      <c r="X89">
        <v>43.587637034206075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9.7377084832424021</v>
      </c>
      <c r="AF89">
        <v>2.6220396272819473</v>
      </c>
      <c r="AG89">
        <v>4.4180031428000008</v>
      </c>
      <c r="AH89">
        <v>0</v>
      </c>
      <c r="AI89">
        <v>0</v>
      </c>
      <c r="AJ89">
        <v>0</v>
      </c>
      <c r="AK89">
        <v>16.084704111899136</v>
      </c>
      <c r="AL89">
        <v>0</v>
      </c>
      <c r="AM89">
        <v>0</v>
      </c>
      <c r="AN89">
        <v>0.71853999999999996</v>
      </c>
      <c r="AO89">
        <v>0</v>
      </c>
      <c r="AP89">
        <v>7.5700119138359556E-2</v>
      </c>
      <c r="AQ89">
        <v>13.79499165095238</v>
      </c>
      <c r="AR89">
        <v>0.32620184728260865</v>
      </c>
      <c r="AS89">
        <v>1.3911496661462983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531.86461943282063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1.9299810519314133</v>
      </c>
      <c r="L90">
        <v>306.26921746772882</v>
      </c>
      <c r="M90">
        <v>27.188527118835346</v>
      </c>
      <c r="N90">
        <v>17.450210455344585</v>
      </c>
      <c r="O90">
        <v>0</v>
      </c>
      <c r="P90">
        <v>37.111018952542373</v>
      </c>
      <c r="Q90">
        <v>2.8909167104700852</v>
      </c>
      <c r="R90">
        <v>5.7796840184593536</v>
      </c>
      <c r="S90">
        <v>3.8518546655424402</v>
      </c>
      <c r="T90">
        <v>0</v>
      </c>
      <c r="U90">
        <v>24.749839651517405</v>
      </c>
      <c r="V90">
        <v>1.9298620854166666</v>
      </c>
      <c r="W90">
        <v>9.9568445704443693</v>
      </c>
      <c r="X90">
        <v>43.587637034206075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9.7377084832424021</v>
      </c>
      <c r="AF90">
        <v>2.6220396272819473</v>
      </c>
      <c r="AG90">
        <v>4.4180031428000008</v>
      </c>
      <c r="AH90">
        <v>0</v>
      </c>
      <c r="AI90">
        <v>0</v>
      </c>
      <c r="AJ90">
        <v>0</v>
      </c>
      <c r="AK90">
        <v>16.084704111899136</v>
      </c>
      <c r="AL90">
        <v>0</v>
      </c>
      <c r="AM90">
        <v>0</v>
      </c>
      <c r="AN90">
        <v>0.71853999999999996</v>
      </c>
      <c r="AO90">
        <v>0</v>
      </c>
      <c r="AP90">
        <v>7.5700119138359556E-2</v>
      </c>
      <c r="AQ90">
        <v>9.1966611006349179</v>
      </c>
      <c r="AR90">
        <v>0.32620184728260865</v>
      </c>
      <c r="AS90">
        <v>1.3911496661462983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527.26630188086449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1.9299810519314133</v>
      </c>
      <c r="L91">
        <v>306.26921746772882</v>
      </c>
      <c r="M91">
        <v>27.188527118835346</v>
      </c>
      <c r="N91">
        <v>17.450210455344585</v>
      </c>
      <c r="O91">
        <v>0</v>
      </c>
      <c r="P91">
        <v>37.111018952542373</v>
      </c>
      <c r="Q91">
        <v>2.8909167104700852</v>
      </c>
      <c r="R91">
        <v>5.7796840184593536</v>
      </c>
      <c r="S91">
        <v>3.8518546655424402</v>
      </c>
      <c r="T91">
        <v>0</v>
      </c>
      <c r="U91">
        <v>24.749839651517405</v>
      </c>
      <c r="V91">
        <v>1.9298620854166666</v>
      </c>
      <c r="W91">
        <v>10.010276982425912</v>
      </c>
      <c r="X91">
        <v>43.587637034206075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9.7377084832424021</v>
      </c>
      <c r="AF91">
        <v>2.6220396272819473</v>
      </c>
      <c r="AG91">
        <v>4.4811174251999999</v>
      </c>
      <c r="AH91">
        <v>0</v>
      </c>
      <c r="AI91">
        <v>0</v>
      </c>
      <c r="AJ91">
        <v>0</v>
      </c>
      <c r="AK91">
        <v>16.084704111899136</v>
      </c>
      <c r="AL91">
        <v>0</v>
      </c>
      <c r="AM91">
        <v>0</v>
      </c>
      <c r="AN91">
        <v>0.71853999999999996</v>
      </c>
      <c r="AO91">
        <v>0</v>
      </c>
      <c r="AP91">
        <v>7.5700119138359556E-2</v>
      </c>
      <c r="AQ91">
        <v>9.1966611006349179</v>
      </c>
      <c r="AR91">
        <v>0.32620184728260865</v>
      </c>
      <c r="AS91">
        <v>1.3911496661462983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527.38284857524604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1.9299810519314133</v>
      </c>
      <c r="L92">
        <v>306.26921746772882</v>
      </c>
      <c r="M92">
        <v>27.188527118835346</v>
      </c>
      <c r="N92">
        <v>17.450210455344585</v>
      </c>
      <c r="O92">
        <v>0</v>
      </c>
      <c r="P92">
        <v>37.111018952542373</v>
      </c>
      <c r="Q92">
        <v>2.8909167104700852</v>
      </c>
      <c r="R92">
        <v>5.7796840184593536</v>
      </c>
      <c r="S92">
        <v>3.8518546655424402</v>
      </c>
      <c r="T92">
        <v>0</v>
      </c>
      <c r="U92">
        <v>24.749839651517405</v>
      </c>
      <c r="V92">
        <v>1.9298620854166666</v>
      </c>
      <c r="W92">
        <v>10.010276982425912</v>
      </c>
      <c r="X92">
        <v>43.587637034206075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9.7377084832424021</v>
      </c>
      <c r="AF92">
        <v>2.6220396272819473</v>
      </c>
      <c r="AG92">
        <v>4.4811174251999999</v>
      </c>
      <c r="AH92">
        <v>0</v>
      </c>
      <c r="AI92">
        <v>0</v>
      </c>
      <c r="AJ92">
        <v>0</v>
      </c>
      <c r="AK92">
        <v>16.084704111899136</v>
      </c>
      <c r="AL92">
        <v>0</v>
      </c>
      <c r="AM92">
        <v>0</v>
      </c>
      <c r="AN92">
        <v>0.71853999999999996</v>
      </c>
      <c r="AO92">
        <v>0</v>
      </c>
      <c r="AP92">
        <v>7.5700119138359556E-2</v>
      </c>
      <c r="AQ92">
        <v>9.1966611006349179</v>
      </c>
      <c r="AR92">
        <v>0.32620184728260865</v>
      </c>
      <c r="AS92">
        <v>1.3911496661462983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527.38284857524604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1.9299810519314133</v>
      </c>
      <c r="L93">
        <v>306.26921746772882</v>
      </c>
      <c r="M93">
        <v>27.188527118835346</v>
      </c>
      <c r="N93">
        <v>17.450210455344585</v>
      </c>
      <c r="O93">
        <v>0</v>
      </c>
      <c r="P93">
        <v>37.111018952542373</v>
      </c>
      <c r="Q93">
        <v>2.8909167104700852</v>
      </c>
      <c r="R93">
        <v>5.7796840184593536</v>
      </c>
      <c r="S93">
        <v>3.8518546655424402</v>
      </c>
      <c r="T93">
        <v>0</v>
      </c>
      <c r="U93">
        <v>24.749839651517405</v>
      </c>
      <c r="V93">
        <v>1.9298620854166666</v>
      </c>
      <c r="W93">
        <v>6.3412842806103455</v>
      </c>
      <c r="X93">
        <v>25.300200123079335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9.7377084832424021</v>
      </c>
      <c r="AF93">
        <v>2.6220396272819473</v>
      </c>
      <c r="AG93">
        <v>4.5442320144000004</v>
      </c>
      <c r="AH93">
        <v>0</v>
      </c>
      <c r="AI93">
        <v>0</v>
      </c>
      <c r="AJ93">
        <v>0</v>
      </c>
      <c r="AK93">
        <v>16.084704111899136</v>
      </c>
      <c r="AL93">
        <v>0</v>
      </c>
      <c r="AM93">
        <v>0</v>
      </c>
      <c r="AN93">
        <v>0.71853999999999996</v>
      </c>
      <c r="AO93">
        <v>0</v>
      </c>
      <c r="AP93">
        <v>7.5700119138359556E-2</v>
      </c>
      <c r="AQ93">
        <v>9.1966611006349179</v>
      </c>
      <c r="AR93">
        <v>0.32620184728260865</v>
      </c>
      <c r="AS93">
        <v>1.3911496661462983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505.48953355150383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1.9299810519314133</v>
      </c>
      <c r="L94">
        <v>306.26921746772882</v>
      </c>
      <c r="M94">
        <v>27.188527118835346</v>
      </c>
      <c r="N94">
        <v>17.450210455344585</v>
      </c>
      <c r="O94">
        <v>0</v>
      </c>
      <c r="P94">
        <v>37.111018952542373</v>
      </c>
      <c r="Q94">
        <v>2.8909167104700852</v>
      </c>
      <c r="R94">
        <v>5.7796840184593536</v>
      </c>
      <c r="S94">
        <v>3.8518546655424402</v>
      </c>
      <c r="T94">
        <v>0</v>
      </c>
      <c r="U94">
        <v>24.749839651517405</v>
      </c>
      <c r="V94">
        <v>1.9298620854166666</v>
      </c>
      <c r="W94">
        <v>1.9000410033128252</v>
      </c>
      <c r="X94">
        <v>17.33899295363895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9.7377084832424021</v>
      </c>
      <c r="AF94">
        <v>2.6220396272819473</v>
      </c>
      <c r="AG94">
        <v>4.5442320144000004</v>
      </c>
      <c r="AH94">
        <v>0</v>
      </c>
      <c r="AI94">
        <v>0</v>
      </c>
      <c r="AJ94">
        <v>0</v>
      </c>
      <c r="AK94">
        <v>16.084704111899136</v>
      </c>
      <c r="AL94">
        <v>0</v>
      </c>
      <c r="AM94">
        <v>0</v>
      </c>
      <c r="AN94">
        <v>0.71853999999999996</v>
      </c>
      <c r="AO94">
        <v>0</v>
      </c>
      <c r="AP94">
        <v>7.5700119138359556E-2</v>
      </c>
      <c r="AQ94">
        <v>5.5477833312698399</v>
      </c>
      <c r="AR94">
        <v>0.32620184728260865</v>
      </c>
      <c r="AS94">
        <v>1.3911496661462983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489.43820533540082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1.9299761771646395</v>
      </c>
      <c r="L95">
        <v>306.26921746772882</v>
      </c>
      <c r="M95">
        <v>27.188527118835346</v>
      </c>
      <c r="N95">
        <v>17.450210455344585</v>
      </c>
      <c r="O95">
        <v>0</v>
      </c>
      <c r="P95">
        <v>37.111018952542373</v>
      </c>
      <c r="Q95">
        <v>2.8909167104700852</v>
      </c>
      <c r="R95">
        <v>5.7796840184593536</v>
      </c>
      <c r="S95">
        <v>3.8518546655424402</v>
      </c>
      <c r="T95">
        <v>0</v>
      </c>
      <c r="U95">
        <v>24.749839651517405</v>
      </c>
      <c r="V95">
        <v>1.9298620854166666</v>
      </c>
      <c r="W95">
        <v>1.9292730363297623</v>
      </c>
      <c r="X95">
        <v>17.338503022867737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9.7377084832424021</v>
      </c>
      <c r="AF95">
        <v>2.6220396272819473</v>
      </c>
      <c r="AG95">
        <v>4.6073462968000003</v>
      </c>
      <c r="AH95">
        <v>0</v>
      </c>
      <c r="AI95">
        <v>0</v>
      </c>
      <c r="AJ95">
        <v>0</v>
      </c>
      <c r="AK95">
        <v>16.084704111899136</v>
      </c>
      <c r="AL95">
        <v>0</v>
      </c>
      <c r="AM95">
        <v>0</v>
      </c>
      <c r="AN95">
        <v>0.71853999999999996</v>
      </c>
      <c r="AO95">
        <v>0</v>
      </c>
      <c r="AP95">
        <v>7.5700119138359556E-2</v>
      </c>
      <c r="AQ95">
        <v>4.598330550317459</v>
      </c>
      <c r="AR95">
        <v>0.32620184728260865</v>
      </c>
      <c r="AS95">
        <v>1.3911496661462983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488.58060406432747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1.9299680535700852</v>
      </c>
      <c r="L96">
        <v>306.26921746772882</v>
      </c>
      <c r="M96">
        <v>27.188527118835346</v>
      </c>
      <c r="N96">
        <v>17.450210455344585</v>
      </c>
      <c r="O96">
        <v>0</v>
      </c>
      <c r="P96">
        <v>37.111018952542373</v>
      </c>
      <c r="Q96">
        <v>2.8909167104700852</v>
      </c>
      <c r="R96">
        <v>5.7796840184593536</v>
      </c>
      <c r="S96">
        <v>3.8518546655424402</v>
      </c>
      <c r="T96">
        <v>0</v>
      </c>
      <c r="U96">
        <v>24.749839651517405</v>
      </c>
      <c r="V96">
        <v>1.9298620854166666</v>
      </c>
      <c r="W96">
        <v>1.9292730363297623</v>
      </c>
      <c r="X96">
        <v>17.338503022867737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9.7377084832424021</v>
      </c>
      <c r="AF96">
        <v>2.6220396272819473</v>
      </c>
      <c r="AG96">
        <v>4.6073462968000003</v>
      </c>
      <c r="AH96">
        <v>0</v>
      </c>
      <c r="AI96">
        <v>0</v>
      </c>
      <c r="AJ96">
        <v>0</v>
      </c>
      <c r="AK96">
        <v>16.084704111899136</v>
      </c>
      <c r="AL96">
        <v>0</v>
      </c>
      <c r="AM96">
        <v>0</v>
      </c>
      <c r="AN96">
        <v>0.71853999999999996</v>
      </c>
      <c r="AO96">
        <v>0</v>
      </c>
      <c r="AP96">
        <v>7.5700119138359556E-2</v>
      </c>
      <c r="AQ96">
        <v>0</v>
      </c>
      <c r="AR96">
        <v>0.32620184728260865</v>
      </c>
      <c r="AS96">
        <v>1.3911496661462983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483.98226539041542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1.9299758864331564</v>
      </c>
      <c r="L97">
        <v>306.26921746772882</v>
      </c>
      <c r="M97">
        <v>27.188527118835346</v>
      </c>
      <c r="N97">
        <v>17.450210455344585</v>
      </c>
      <c r="O97">
        <v>0</v>
      </c>
      <c r="P97">
        <v>37.111018952542373</v>
      </c>
      <c r="Q97">
        <v>2.8909167104700852</v>
      </c>
      <c r="R97">
        <v>5.7796840184593536</v>
      </c>
      <c r="S97">
        <v>3.8518546655424402</v>
      </c>
      <c r="T97">
        <v>0</v>
      </c>
      <c r="U97">
        <v>24.749839651517405</v>
      </c>
      <c r="V97">
        <v>1.9298620854166666</v>
      </c>
      <c r="W97">
        <v>1.9292730363297623</v>
      </c>
      <c r="X97">
        <v>17.338503022867737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4.8688540882307096</v>
      </c>
      <c r="AF97">
        <v>2.6220396272819473</v>
      </c>
      <c r="AG97">
        <v>4.6704605792000002</v>
      </c>
      <c r="AH97">
        <v>0</v>
      </c>
      <c r="AI97">
        <v>0</v>
      </c>
      <c r="AJ97">
        <v>0</v>
      </c>
      <c r="AK97">
        <v>16.084704111899136</v>
      </c>
      <c r="AL97">
        <v>0</v>
      </c>
      <c r="AM97">
        <v>0</v>
      </c>
      <c r="AN97">
        <v>0.71853999999999996</v>
      </c>
      <c r="AO97">
        <v>0</v>
      </c>
      <c r="AP97">
        <v>7.5700119138359556E-2</v>
      </c>
      <c r="AQ97">
        <v>0</v>
      </c>
      <c r="AR97">
        <v>1.3048080027173912</v>
      </c>
      <c r="AS97">
        <v>1.3911496661462983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480.15513926610157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1.9299377435044478</v>
      </c>
      <c r="L98">
        <v>306.26921746772882</v>
      </c>
      <c r="M98">
        <v>27.188527118835346</v>
      </c>
      <c r="N98">
        <v>17.450210455344585</v>
      </c>
      <c r="O98">
        <v>0</v>
      </c>
      <c r="P98">
        <v>37.111018952542373</v>
      </c>
      <c r="Q98">
        <v>2.8909167104700852</v>
      </c>
      <c r="R98">
        <v>5.7796840184593536</v>
      </c>
      <c r="S98">
        <v>3.8518546655424402</v>
      </c>
      <c r="T98">
        <v>0</v>
      </c>
      <c r="U98">
        <v>24.749839651517405</v>
      </c>
      <c r="V98">
        <v>1.9298620854166666</v>
      </c>
      <c r="W98">
        <v>1.9292730363297623</v>
      </c>
      <c r="X98">
        <v>17.338503022867737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2.6220396272819473</v>
      </c>
      <c r="AG98">
        <v>4.6704605792000002</v>
      </c>
      <c r="AH98">
        <v>0</v>
      </c>
      <c r="AI98">
        <v>0</v>
      </c>
      <c r="AJ98">
        <v>0</v>
      </c>
      <c r="AK98">
        <v>16.084704111899136</v>
      </c>
      <c r="AL98">
        <v>0</v>
      </c>
      <c r="AM98">
        <v>0</v>
      </c>
      <c r="AN98">
        <v>0.71853999999999996</v>
      </c>
      <c r="AO98">
        <v>0</v>
      </c>
      <c r="AP98">
        <v>7.5700119138359556E-2</v>
      </c>
      <c r="AQ98">
        <v>0</v>
      </c>
      <c r="AR98">
        <v>1.3048080027173912</v>
      </c>
      <c r="AS98">
        <v>1.3911496661462983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475.28624703494216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0.10277959285501216</v>
      </c>
      <c r="L99">
        <f t="shared" si="2"/>
        <v>9.6504158121902854</v>
      </c>
      <c r="M99">
        <f t="shared" si="2"/>
        <v>0.65190252542130189</v>
      </c>
      <c r="N99">
        <f t="shared" si="2"/>
        <v>0.4189651209949653</v>
      </c>
      <c r="O99">
        <f t="shared" si="2"/>
        <v>0</v>
      </c>
      <c r="P99">
        <f t="shared" si="2"/>
        <v>0.8905265913463094</v>
      </c>
      <c r="Q99">
        <f t="shared" si="2"/>
        <v>6.6127362607739174E-2</v>
      </c>
      <c r="R99">
        <f t="shared" si="2"/>
        <v>0.19704277738112858</v>
      </c>
      <c r="S99">
        <f t="shared" si="2"/>
        <v>0.11252837215282077</v>
      </c>
      <c r="T99">
        <f t="shared" si="2"/>
        <v>0</v>
      </c>
      <c r="U99">
        <f t="shared" si="2"/>
        <v>0.59399615163641895</v>
      </c>
      <c r="V99">
        <f t="shared" si="2"/>
        <v>9.148219473615303E-2</v>
      </c>
      <c r="W99">
        <f t="shared" si="2"/>
        <v>0.17940487644122996</v>
      </c>
      <c r="X99">
        <f t="shared" si="2"/>
        <v>0.83545337898652505</v>
      </c>
      <c r="Y99">
        <f t="shared" si="2"/>
        <v>0</v>
      </c>
      <c r="Z99">
        <f t="shared" si="2"/>
        <v>1.3650642204545456E-2</v>
      </c>
      <c r="AA99">
        <f t="shared" si="2"/>
        <v>2.4922449501371312E-2</v>
      </c>
      <c r="AB99">
        <f t="shared" si="2"/>
        <v>4.3211696765003749E-2</v>
      </c>
      <c r="AC99">
        <f t="shared" si="2"/>
        <v>2.6140015146379772E-2</v>
      </c>
      <c r="AD99">
        <f t="shared" si="2"/>
        <v>3.0367625846309611E-2</v>
      </c>
      <c r="AE99">
        <f t="shared" si="2"/>
        <v>0.12537299545627428</v>
      </c>
      <c r="AF99">
        <f t="shared" si="2"/>
        <v>8.9732025373985641E-2</v>
      </c>
      <c r="AG99">
        <f t="shared" si="2"/>
        <v>5.4751681706800011E-2</v>
      </c>
      <c r="AH99">
        <f t="shared" si="2"/>
        <v>0.19114440947394401</v>
      </c>
      <c r="AI99">
        <f t="shared" si="2"/>
        <v>1.4415856863864891E-2</v>
      </c>
      <c r="AJ99">
        <f t="shared" si="2"/>
        <v>0</v>
      </c>
      <c r="AK99">
        <f t="shared" si="2"/>
        <v>0.38603289868557872</v>
      </c>
      <c r="AL99">
        <f t="shared" si="2"/>
        <v>0</v>
      </c>
      <c r="AM99">
        <f t="shared" si="2"/>
        <v>0</v>
      </c>
      <c r="AN99">
        <f t="shared" si="2"/>
        <v>1.6885692000000015E-2</v>
      </c>
      <c r="AO99">
        <f t="shared" si="2"/>
        <v>0</v>
      </c>
      <c r="AP99">
        <f t="shared" si="2"/>
        <v>6.9833415128003375E-3</v>
      </c>
      <c r="AQ99">
        <f t="shared" si="2"/>
        <v>0.16618217672424612</v>
      </c>
      <c r="AR99">
        <f t="shared" si="2"/>
        <v>4.3409326734374983E-2</v>
      </c>
      <c r="AS99">
        <f t="shared" si="2"/>
        <v>4.4506854236061627E-2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15.068334444981422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14.4465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14.4465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14.4465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14.4465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13.6797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13.6797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12.620100000000001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12.620100000000001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14.1248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14.1248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13.999599999999999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13.999599999999999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14.4465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14.4465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14.4465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14.4465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14.4465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14.4465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14.4465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14.4465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14.4465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14.4465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14.4465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14.4465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14.4465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14.4465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14.4465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14.4465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14.4465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14.4465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14.4465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14.4465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14.4465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14.4465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14.4465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14.4465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14.4465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14.4465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14.4465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14.4465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14.4465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14.4465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14.4465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14.4465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14.4465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14.4465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14.4465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14.4465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14.4465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14.4465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14.4465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14.4465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14.4465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14.4465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14.4465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14.4465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14.4465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14.4465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14.4465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14.4465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14.4465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14.4465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14.4465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14.4465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14.4465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14.4465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14.4465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14.4465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14.4465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14.4465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14.4465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14.4465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14.4465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14.4465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14.4465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14.4465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14.4465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14.4465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14.4465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14.4465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14.4465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0.34587555000000025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0.34587555000000025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269.67</v>
      </c>
      <c r="L3" s="196">
        <v>4.82</v>
      </c>
      <c r="M3" s="196">
        <v>61.42</v>
      </c>
      <c r="N3" s="196">
        <v>24.98</v>
      </c>
      <c r="O3" s="196">
        <v>70.58</v>
      </c>
      <c r="P3" s="196">
        <v>23.9</v>
      </c>
      <c r="Q3" s="196">
        <v>2.89</v>
      </c>
      <c r="R3" s="196">
        <v>9.7899999999999991</v>
      </c>
      <c r="S3" s="196">
        <v>5.78</v>
      </c>
      <c r="T3" s="196">
        <v>0</v>
      </c>
      <c r="U3" s="196">
        <v>59.82</v>
      </c>
      <c r="V3" s="196">
        <v>2.89</v>
      </c>
      <c r="W3" s="196">
        <v>7.71</v>
      </c>
      <c r="X3" s="196">
        <v>33.42</v>
      </c>
      <c r="Y3" s="196">
        <v>0</v>
      </c>
      <c r="Z3">
        <v>0</v>
      </c>
      <c r="AA3" s="196">
        <v>13.45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57.79</v>
      </c>
      <c r="AQ3" s="196">
        <v>19.260000000000002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269.67</v>
      </c>
      <c r="L4" s="196">
        <v>4.82</v>
      </c>
      <c r="M4" s="196">
        <v>61.42</v>
      </c>
      <c r="N4" s="196">
        <v>24.98</v>
      </c>
      <c r="O4" s="196">
        <v>70.58</v>
      </c>
      <c r="P4" s="196">
        <v>23.9</v>
      </c>
      <c r="Q4" s="196">
        <v>2.89</v>
      </c>
      <c r="R4" s="196">
        <v>9.6300000000000008</v>
      </c>
      <c r="S4" s="196">
        <v>5.78</v>
      </c>
      <c r="T4" s="196">
        <v>0</v>
      </c>
      <c r="U4" s="196">
        <v>59.82</v>
      </c>
      <c r="V4" s="196">
        <v>2.89</v>
      </c>
      <c r="W4" s="196">
        <v>7.71</v>
      </c>
      <c r="X4" s="196">
        <v>28.9</v>
      </c>
      <c r="Y4" s="196">
        <v>0</v>
      </c>
      <c r="Z4">
        <v>0</v>
      </c>
      <c r="AA4" s="196">
        <v>13.45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57.79</v>
      </c>
      <c r="AQ4" s="196">
        <v>19.260000000000002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269.67</v>
      </c>
      <c r="L5" s="196">
        <v>4.82</v>
      </c>
      <c r="M5" s="196">
        <v>61.42</v>
      </c>
      <c r="N5" s="196">
        <v>24.98</v>
      </c>
      <c r="O5" s="196">
        <v>70.58</v>
      </c>
      <c r="P5" s="196">
        <v>23.9</v>
      </c>
      <c r="Q5" s="196">
        <v>2.89</v>
      </c>
      <c r="R5" s="196">
        <v>9.6300000000000008</v>
      </c>
      <c r="S5" s="196">
        <v>5.78</v>
      </c>
      <c r="T5" s="196">
        <v>0</v>
      </c>
      <c r="U5" s="196">
        <v>59.82</v>
      </c>
      <c r="V5" s="196">
        <v>2.89</v>
      </c>
      <c r="W5" s="196">
        <v>7.71</v>
      </c>
      <c r="X5" s="196">
        <v>28.9</v>
      </c>
      <c r="Y5" s="196">
        <v>0</v>
      </c>
      <c r="Z5">
        <v>0</v>
      </c>
      <c r="AA5" s="196">
        <v>13.45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57.79</v>
      </c>
      <c r="AQ5" s="196">
        <v>19.260000000000002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269.67</v>
      </c>
      <c r="L6" s="196">
        <v>4.82</v>
      </c>
      <c r="M6" s="196">
        <v>61.42</v>
      </c>
      <c r="N6" s="196">
        <v>24.98</v>
      </c>
      <c r="O6" s="196">
        <v>70.58</v>
      </c>
      <c r="P6" s="196">
        <v>23.9</v>
      </c>
      <c r="Q6" s="196">
        <v>2.89</v>
      </c>
      <c r="R6" s="196">
        <v>9.6300000000000008</v>
      </c>
      <c r="S6" s="196">
        <v>5.78</v>
      </c>
      <c r="T6" s="196">
        <v>0</v>
      </c>
      <c r="U6" s="196">
        <v>59.82</v>
      </c>
      <c r="V6" s="196">
        <v>2.89</v>
      </c>
      <c r="W6" s="196">
        <v>7.71</v>
      </c>
      <c r="X6" s="196">
        <v>28.9</v>
      </c>
      <c r="Y6" s="196">
        <v>0</v>
      </c>
      <c r="Z6">
        <v>0</v>
      </c>
      <c r="AA6" s="196">
        <v>13.45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57.79</v>
      </c>
      <c r="AQ6" s="196">
        <v>19.260000000000002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269.67</v>
      </c>
      <c r="L7" s="196">
        <v>4.82</v>
      </c>
      <c r="M7" s="196">
        <v>28.89</v>
      </c>
      <c r="N7" s="196">
        <v>15.15</v>
      </c>
      <c r="O7" s="196">
        <v>70.58</v>
      </c>
      <c r="P7" s="196">
        <v>11.56</v>
      </c>
      <c r="Q7" s="196">
        <v>2.89</v>
      </c>
      <c r="R7" s="196">
        <v>9.6300000000000008</v>
      </c>
      <c r="S7" s="196">
        <v>5.78</v>
      </c>
      <c r="T7" s="196">
        <v>0</v>
      </c>
      <c r="U7" s="196">
        <v>59.82</v>
      </c>
      <c r="V7" s="196">
        <v>2.89</v>
      </c>
      <c r="W7" s="196">
        <v>7.71</v>
      </c>
      <c r="X7" s="196">
        <v>28.9</v>
      </c>
      <c r="Y7" s="196">
        <v>0</v>
      </c>
      <c r="Z7">
        <v>0</v>
      </c>
      <c r="AA7" s="196">
        <v>13.45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57.79</v>
      </c>
      <c r="AQ7" s="196">
        <v>19.260000000000002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269.67</v>
      </c>
      <c r="L8" s="196">
        <v>4.82</v>
      </c>
      <c r="M8" s="196">
        <v>28.89</v>
      </c>
      <c r="N8" s="196">
        <v>11.56</v>
      </c>
      <c r="O8" s="196">
        <v>70.58</v>
      </c>
      <c r="P8" s="196">
        <v>11.56</v>
      </c>
      <c r="Q8" s="196">
        <v>2.89</v>
      </c>
      <c r="R8" s="196">
        <v>9.6300000000000008</v>
      </c>
      <c r="S8" s="196">
        <v>5.78</v>
      </c>
      <c r="T8" s="196">
        <v>0</v>
      </c>
      <c r="U8" s="196">
        <v>59.82</v>
      </c>
      <c r="V8" s="196">
        <v>2.89</v>
      </c>
      <c r="W8" s="196">
        <v>7.71</v>
      </c>
      <c r="X8" s="196">
        <v>28.9</v>
      </c>
      <c r="Y8" s="196">
        <v>0</v>
      </c>
      <c r="Z8">
        <v>0</v>
      </c>
      <c r="AA8" s="196">
        <v>13.45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57.79</v>
      </c>
      <c r="AQ8" s="196">
        <v>19.260000000000002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269.67</v>
      </c>
      <c r="L9" s="196">
        <v>4.82</v>
      </c>
      <c r="M9" s="196">
        <v>28.89</v>
      </c>
      <c r="N9" s="196">
        <v>11.56</v>
      </c>
      <c r="O9" s="196">
        <v>70.58</v>
      </c>
      <c r="P9" s="196">
        <v>11.56</v>
      </c>
      <c r="Q9" s="196">
        <v>2.89</v>
      </c>
      <c r="R9" s="196">
        <v>9.6300000000000008</v>
      </c>
      <c r="S9" s="196">
        <v>5.78</v>
      </c>
      <c r="T9" s="196">
        <v>0</v>
      </c>
      <c r="U9" s="196">
        <v>59.82</v>
      </c>
      <c r="V9" s="196">
        <v>2.89</v>
      </c>
      <c r="W9" s="196">
        <v>7.71</v>
      </c>
      <c r="X9" s="196">
        <v>28.9</v>
      </c>
      <c r="Y9" s="196">
        <v>0</v>
      </c>
      <c r="Z9">
        <v>0</v>
      </c>
      <c r="AA9" s="196">
        <v>13.45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57.79</v>
      </c>
      <c r="AQ9" s="196">
        <v>19.260000000000002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269.67</v>
      </c>
      <c r="L10" s="196">
        <v>4.82</v>
      </c>
      <c r="M10" s="196">
        <v>28.89</v>
      </c>
      <c r="N10" s="196">
        <v>11.56</v>
      </c>
      <c r="O10" s="196">
        <v>70.58</v>
      </c>
      <c r="P10" s="196">
        <v>11.56</v>
      </c>
      <c r="Q10" s="196">
        <v>2.89</v>
      </c>
      <c r="R10" s="196">
        <v>9.6300000000000008</v>
      </c>
      <c r="S10" s="196">
        <v>5.78</v>
      </c>
      <c r="T10" s="196">
        <v>0</v>
      </c>
      <c r="U10" s="196">
        <v>59.82</v>
      </c>
      <c r="V10" s="196">
        <v>2.89</v>
      </c>
      <c r="W10" s="196">
        <v>7.71</v>
      </c>
      <c r="X10" s="196">
        <v>28.9</v>
      </c>
      <c r="Y10" s="196">
        <v>0</v>
      </c>
      <c r="Z10">
        <v>0</v>
      </c>
      <c r="AA10" s="196">
        <v>13.45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57.79</v>
      </c>
      <c r="AQ10" s="196">
        <v>19.260000000000002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269.67</v>
      </c>
      <c r="L11" s="196">
        <v>4.82</v>
      </c>
      <c r="M11" s="196">
        <v>28.89</v>
      </c>
      <c r="N11" s="196">
        <v>11.56</v>
      </c>
      <c r="O11" s="196">
        <v>70.58</v>
      </c>
      <c r="P11" s="196">
        <v>11.56</v>
      </c>
      <c r="Q11" s="196">
        <v>2.89</v>
      </c>
      <c r="R11" s="196">
        <v>9.6300000000000008</v>
      </c>
      <c r="S11" s="196">
        <v>5.78</v>
      </c>
      <c r="T11" s="196">
        <v>0</v>
      </c>
      <c r="U11" s="196">
        <v>59.82</v>
      </c>
      <c r="V11" s="196">
        <v>2.89</v>
      </c>
      <c r="W11" s="196">
        <v>7.71</v>
      </c>
      <c r="X11" s="196">
        <v>28.9</v>
      </c>
      <c r="Y11" s="196">
        <v>0</v>
      </c>
      <c r="Z11">
        <v>0</v>
      </c>
      <c r="AA11" s="196">
        <v>13.45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57.79</v>
      </c>
      <c r="AQ11" s="196">
        <v>19.260000000000002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269.67</v>
      </c>
      <c r="L12" s="196">
        <v>4.82</v>
      </c>
      <c r="M12" s="196">
        <v>28.89</v>
      </c>
      <c r="N12" s="196">
        <v>11.56</v>
      </c>
      <c r="O12" s="196">
        <v>70.58</v>
      </c>
      <c r="P12" s="196">
        <v>11.56</v>
      </c>
      <c r="Q12" s="196">
        <v>2.89</v>
      </c>
      <c r="R12" s="196">
        <v>9.6300000000000008</v>
      </c>
      <c r="S12" s="196">
        <v>5.78</v>
      </c>
      <c r="T12" s="196">
        <v>0</v>
      </c>
      <c r="U12" s="196">
        <v>59.82</v>
      </c>
      <c r="V12" s="196">
        <v>2.89</v>
      </c>
      <c r="W12" s="196">
        <v>7.71</v>
      </c>
      <c r="X12" s="196">
        <v>28.9</v>
      </c>
      <c r="Y12" s="196">
        <v>0</v>
      </c>
      <c r="Z12">
        <v>0</v>
      </c>
      <c r="AA12" s="196">
        <v>13.45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57.79</v>
      </c>
      <c r="AQ12" s="196">
        <v>19.260000000000002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269.67</v>
      </c>
      <c r="L13" s="196">
        <v>4.82</v>
      </c>
      <c r="M13" s="196">
        <v>28.89</v>
      </c>
      <c r="N13" s="196">
        <v>11.56</v>
      </c>
      <c r="O13" s="196">
        <v>70.58</v>
      </c>
      <c r="P13" s="196">
        <v>11.56</v>
      </c>
      <c r="Q13" s="196">
        <v>2.89</v>
      </c>
      <c r="R13" s="196">
        <v>9.6300000000000008</v>
      </c>
      <c r="S13" s="196">
        <v>5.78</v>
      </c>
      <c r="T13" s="196">
        <v>0</v>
      </c>
      <c r="U13" s="196">
        <v>59.82</v>
      </c>
      <c r="V13" s="196">
        <v>2.89</v>
      </c>
      <c r="W13" s="196">
        <v>7.71</v>
      </c>
      <c r="X13" s="196">
        <v>28.9</v>
      </c>
      <c r="Y13" s="196">
        <v>0</v>
      </c>
      <c r="Z13">
        <v>0</v>
      </c>
      <c r="AA13" s="196">
        <v>13.45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57.79</v>
      </c>
      <c r="AQ13" s="196">
        <v>19.260000000000002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269.67</v>
      </c>
      <c r="L14" s="196">
        <v>4.82</v>
      </c>
      <c r="M14" s="196">
        <v>28.89</v>
      </c>
      <c r="N14" s="196">
        <v>11.56</v>
      </c>
      <c r="O14" s="196">
        <v>70.58</v>
      </c>
      <c r="P14" s="196">
        <v>11.56</v>
      </c>
      <c r="Q14" s="196">
        <v>2.89</v>
      </c>
      <c r="R14" s="196">
        <v>9.6300000000000008</v>
      </c>
      <c r="S14" s="196">
        <v>5.78</v>
      </c>
      <c r="T14" s="196">
        <v>0</v>
      </c>
      <c r="U14" s="196">
        <v>59.82</v>
      </c>
      <c r="V14" s="196">
        <v>2.89</v>
      </c>
      <c r="W14" s="196">
        <v>7.71</v>
      </c>
      <c r="X14" s="196">
        <v>28.9</v>
      </c>
      <c r="Y14" s="196">
        <v>0</v>
      </c>
      <c r="Z14">
        <v>0</v>
      </c>
      <c r="AA14" s="196">
        <v>13.45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57.79</v>
      </c>
      <c r="AQ14" s="196">
        <v>19.260000000000002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269.67</v>
      </c>
      <c r="L15" s="196">
        <v>4.82</v>
      </c>
      <c r="M15" s="196">
        <v>28.89</v>
      </c>
      <c r="N15" s="196">
        <v>11.56</v>
      </c>
      <c r="O15" s="196">
        <v>70.58</v>
      </c>
      <c r="P15" s="196">
        <v>11.56</v>
      </c>
      <c r="Q15" s="196">
        <v>2.89</v>
      </c>
      <c r="R15" s="196">
        <v>9.6300000000000008</v>
      </c>
      <c r="S15" s="196">
        <v>5.78</v>
      </c>
      <c r="T15" s="196">
        <v>0</v>
      </c>
      <c r="U15" s="196">
        <v>59.82</v>
      </c>
      <c r="V15" s="196">
        <v>2.89</v>
      </c>
      <c r="W15" s="196">
        <v>7.71</v>
      </c>
      <c r="X15" s="196">
        <v>28.9</v>
      </c>
      <c r="Y15" s="196">
        <v>0</v>
      </c>
      <c r="Z15">
        <v>0</v>
      </c>
      <c r="AA15" s="196">
        <v>13.45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57.79</v>
      </c>
      <c r="AQ15" s="196">
        <v>19.260000000000002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269.67</v>
      </c>
      <c r="L16" s="196">
        <v>4.82</v>
      </c>
      <c r="M16" s="196">
        <v>28.89</v>
      </c>
      <c r="N16" s="196">
        <v>11.56</v>
      </c>
      <c r="O16" s="196">
        <v>70.58</v>
      </c>
      <c r="P16" s="196">
        <v>11.56</v>
      </c>
      <c r="Q16" s="196">
        <v>2.89</v>
      </c>
      <c r="R16" s="196">
        <v>9.6300000000000008</v>
      </c>
      <c r="S16" s="196">
        <v>5.78</v>
      </c>
      <c r="T16" s="196">
        <v>0</v>
      </c>
      <c r="U16" s="196">
        <v>59.82</v>
      </c>
      <c r="V16" s="196">
        <v>2.89</v>
      </c>
      <c r="W16" s="196">
        <v>7.71</v>
      </c>
      <c r="X16" s="196">
        <v>28.9</v>
      </c>
      <c r="Y16" s="196">
        <v>0</v>
      </c>
      <c r="Z16">
        <v>0</v>
      </c>
      <c r="AA16" s="196">
        <v>13.45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57.79</v>
      </c>
      <c r="AQ16" s="196">
        <v>19.260000000000002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269.67</v>
      </c>
      <c r="L17" s="196">
        <v>4.82</v>
      </c>
      <c r="M17" s="196">
        <v>28.89</v>
      </c>
      <c r="N17" s="196">
        <v>11.56</v>
      </c>
      <c r="O17" s="196">
        <v>70.58</v>
      </c>
      <c r="P17" s="196">
        <v>11.56</v>
      </c>
      <c r="Q17" s="196">
        <v>2.89</v>
      </c>
      <c r="R17" s="196">
        <v>9.6300000000000008</v>
      </c>
      <c r="S17" s="196">
        <v>5.78</v>
      </c>
      <c r="T17" s="196">
        <v>0</v>
      </c>
      <c r="U17" s="196">
        <v>59.82</v>
      </c>
      <c r="V17" s="196">
        <v>2.89</v>
      </c>
      <c r="W17" s="196">
        <v>7.71</v>
      </c>
      <c r="X17" s="196">
        <v>28.9</v>
      </c>
      <c r="Y17" s="196">
        <v>0</v>
      </c>
      <c r="Z17">
        <v>0</v>
      </c>
      <c r="AA17" s="196">
        <v>13.45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57.79</v>
      </c>
      <c r="AQ17" s="196">
        <v>19.260000000000002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269.67</v>
      </c>
      <c r="L18" s="196">
        <v>4.82</v>
      </c>
      <c r="M18" s="196">
        <v>28.89</v>
      </c>
      <c r="N18" s="196">
        <v>11.56</v>
      </c>
      <c r="O18" s="196">
        <v>70.58</v>
      </c>
      <c r="P18" s="196">
        <v>11.56</v>
      </c>
      <c r="Q18" s="196">
        <v>2.89</v>
      </c>
      <c r="R18" s="196">
        <v>9.6300000000000008</v>
      </c>
      <c r="S18" s="196">
        <v>5.78</v>
      </c>
      <c r="T18" s="196">
        <v>0</v>
      </c>
      <c r="U18" s="196">
        <v>59.82</v>
      </c>
      <c r="V18" s="196">
        <v>2.89</v>
      </c>
      <c r="W18" s="196">
        <v>7.71</v>
      </c>
      <c r="X18" s="196">
        <v>28.9</v>
      </c>
      <c r="Y18" s="196">
        <v>0</v>
      </c>
      <c r="Z18">
        <v>0</v>
      </c>
      <c r="AA18" s="196">
        <v>13.45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57.79</v>
      </c>
      <c r="AQ18" s="196">
        <v>19.260000000000002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269.67</v>
      </c>
      <c r="L19" s="196">
        <v>4.82</v>
      </c>
      <c r="M19" s="196">
        <v>28.89</v>
      </c>
      <c r="N19" s="196">
        <v>11.56</v>
      </c>
      <c r="O19" s="196">
        <v>70.58</v>
      </c>
      <c r="P19" s="196">
        <v>11.56</v>
      </c>
      <c r="Q19" s="196">
        <v>2.89</v>
      </c>
      <c r="R19" s="196">
        <v>9.6300000000000008</v>
      </c>
      <c r="S19" s="196">
        <v>5.78</v>
      </c>
      <c r="T19" s="196">
        <v>0</v>
      </c>
      <c r="U19" s="196">
        <v>59.82</v>
      </c>
      <c r="V19" s="196">
        <v>2.89</v>
      </c>
      <c r="W19" s="196">
        <v>7.71</v>
      </c>
      <c r="X19" s="196">
        <v>28.9</v>
      </c>
      <c r="Y19" s="196">
        <v>0</v>
      </c>
      <c r="Z19">
        <v>0</v>
      </c>
      <c r="AA19" s="196">
        <v>13.45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57.79</v>
      </c>
      <c r="AQ19" s="196">
        <v>19.260000000000002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269.67</v>
      </c>
      <c r="L20" s="196">
        <v>4.82</v>
      </c>
      <c r="M20" s="196">
        <v>28.89</v>
      </c>
      <c r="N20" s="196">
        <v>11.56</v>
      </c>
      <c r="O20" s="196">
        <v>70.58</v>
      </c>
      <c r="P20" s="196">
        <v>11.56</v>
      </c>
      <c r="Q20" s="196">
        <v>2.89</v>
      </c>
      <c r="R20" s="196">
        <v>9.6300000000000008</v>
      </c>
      <c r="S20" s="196">
        <v>5.78</v>
      </c>
      <c r="T20" s="196">
        <v>0</v>
      </c>
      <c r="U20" s="196">
        <v>59.82</v>
      </c>
      <c r="V20" s="196">
        <v>2.89</v>
      </c>
      <c r="W20" s="196">
        <v>7.71</v>
      </c>
      <c r="X20" s="196">
        <v>28.9</v>
      </c>
      <c r="Y20" s="196">
        <v>0</v>
      </c>
      <c r="Z20">
        <v>0</v>
      </c>
      <c r="AA20" s="196">
        <v>13.45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57.79</v>
      </c>
      <c r="AQ20" s="196">
        <v>19.260000000000002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269.67</v>
      </c>
      <c r="L21" s="196">
        <v>4.82</v>
      </c>
      <c r="M21" s="196">
        <v>28.89</v>
      </c>
      <c r="N21" s="196">
        <v>11.56</v>
      </c>
      <c r="O21" s="196">
        <v>70.58</v>
      </c>
      <c r="P21" s="196">
        <v>11.56</v>
      </c>
      <c r="Q21" s="196">
        <v>2.89</v>
      </c>
      <c r="R21" s="196">
        <v>9.6300000000000008</v>
      </c>
      <c r="S21" s="196">
        <v>5.78</v>
      </c>
      <c r="T21" s="196">
        <v>0</v>
      </c>
      <c r="U21" s="196">
        <v>59.82</v>
      </c>
      <c r="V21" s="196">
        <v>2.89</v>
      </c>
      <c r="W21" s="196">
        <v>7.71</v>
      </c>
      <c r="X21" s="196">
        <v>28.9</v>
      </c>
      <c r="Y21" s="196">
        <v>0</v>
      </c>
      <c r="Z21">
        <v>0</v>
      </c>
      <c r="AA21" s="196">
        <v>13.45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57.79</v>
      </c>
      <c r="AQ21" s="196">
        <v>19.260000000000002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269.67</v>
      </c>
      <c r="L22" s="196">
        <v>4.82</v>
      </c>
      <c r="M22" s="196">
        <v>28.89</v>
      </c>
      <c r="N22" s="196">
        <v>11.56</v>
      </c>
      <c r="O22" s="196">
        <v>70.58</v>
      </c>
      <c r="P22" s="196">
        <v>11.56</v>
      </c>
      <c r="Q22" s="196">
        <v>2.89</v>
      </c>
      <c r="R22" s="196">
        <v>9.6300000000000008</v>
      </c>
      <c r="S22" s="196">
        <v>5.78</v>
      </c>
      <c r="T22" s="196">
        <v>0</v>
      </c>
      <c r="U22" s="196">
        <v>59.82</v>
      </c>
      <c r="V22" s="196">
        <v>2.89</v>
      </c>
      <c r="W22" s="196">
        <v>7.71</v>
      </c>
      <c r="X22" s="196">
        <v>28.9</v>
      </c>
      <c r="Y22" s="196">
        <v>0</v>
      </c>
      <c r="Z22">
        <v>0</v>
      </c>
      <c r="AA22" s="196">
        <v>13.45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57.79</v>
      </c>
      <c r="AQ22" s="196">
        <v>19.260000000000002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269.67</v>
      </c>
      <c r="L23" s="196">
        <v>4.82</v>
      </c>
      <c r="M23" s="196">
        <v>55.99</v>
      </c>
      <c r="N23" s="196">
        <v>24.98</v>
      </c>
      <c r="O23" s="196">
        <v>70.58</v>
      </c>
      <c r="P23" s="196">
        <v>23.55</v>
      </c>
      <c r="Q23" s="196">
        <v>2.89</v>
      </c>
      <c r="R23" s="196">
        <v>9.6300000000000008</v>
      </c>
      <c r="S23" s="196">
        <v>5.78</v>
      </c>
      <c r="T23" s="196">
        <v>0</v>
      </c>
      <c r="U23" s="196">
        <v>59.82</v>
      </c>
      <c r="V23" s="196">
        <v>2.89</v>
      </c>
      <c r="W23" s="196">
        <v>7.71</v>
      </c>
      <c r="X23" s="196">
        <v>28.9</v>
      </c>
      <c r="Y23" s="196">
        <v>0</v>
      </c>
      <c r="Z23">
        <v>0</v>
      </c>
      <c r="AA23" s="196">
        <v>13.45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57.79</v>
      </c>
      <c r="AQ23" s="196">
        <v>19.260000000000002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269.67</v>
      </c>
      <c r="L24" s="196">
        <v>4.82</v>
      </c>
      <c r="M24" s="196">
        <v>61.24</v>
      </c>
      <c r="N24" s="196">
        <v>24.98</v>
      </c>
      <c r="O24" s="196">
        <v>70.58</v>
      </c>
      <c r="P24" s="196">
        <v>23.9</v>
      </c>
      <c r="Q24" s="196">
        <v>2.89</v>
      </c>
      <c r="R24" s="196">
        <v>9.6300000000000008</v>
      </c>
      <c r="S24" s="196">
        <v>5.78</v>
      </c>
      <c r="T24" s="196">
        <v>0</v>
      </c>
      <c r="U24" s="196">
        <v>59.82</v>
      </c>
      <c r="V24" s="196">
        <v>2.89</v>
      </c>
      <c r="W24" s="196">
        <v>7.71</v>
      </c>
      <c r="X24" s="196">
        <v>28.9</v>
      </c>
      <c r="Y24" s="196">
        <v>0</v>
      </c>
      <c r="Z24">
        <v>0</v>
      </c>
      <c r="AA24" s="196">
        <v>13.45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57.79</v>
      </c>
      <c r="AQ24" s="196">
        <v>19.260000000000002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269.67</v>
      </c>
      <c r="L25" s="196">
        <v>4.82</v>
      </c>
      <c r="M25" s="196">
        <v>61.42</v>
      </c>
      <c r="N25" s="196">
        <v>24.98</v>
      </c>
      <c r="O25" s="196">
        <v>70.58</v>
      </c>
      <c r="P25" s="196">
        <v>23.9</v>
      </c>
      <c r="Q25" s="196">
        <v>2.89</v>
      </c>
      <c r="R25" s="196">
        <v>9.6300000000000008</v>
      </c>
      <c r="S25" s="196">
        <v>5.78</v>
      </c>
      <c r="T25" s="196">
        <v>0</v>
      </c>
      <c r="U25" s="196">
        <v>59.82</v>
      </c>
      <c r="V25" s="196">
        <v>2.89</v>
      </c>
      <c r="W25" s="196">
        <v>14.72</v>
      </c>
      <c r="X25" s="196">
        <v>51.25</v>
      </c>
      <c r="Y25" s="196">
        <v>0</v>
      </c>
      <c r="Z25">
        <v>0</v>
      </c>
      <c r="AA25" s="196">
        <v>13.45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57.79</v>
      </c>
      <c r="AQ25" s="196">
        <v>19.260000000000002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269.67</v>
      </c>
      <c r="L26" s="196">
        <v>4.82</v>
      </c>
      <c r="M26" s="196">
        <v>61.42</v>
      </c>
      <c r="N26" s="196">
        <v>24.98</v>
      </c>
      <c r="O26" s="196">
        <v>70.58</v>
      </c>
      <c r="P26" s="196">
        <v>23.9</v>
      </c>
      <c r="Q26" s="196">
        <v>2.89</v>
      </c>
      <c r="R26" s="196">
        <v>9.6300000000000008</v>
      </c>
      <c r="S26" s="196">
        <v>5.78</v>
      </c>
      <c r="T26" s="196">
        <v>0</v>
      </c>
      <c r="U26" s="196">
        <v>59.82</v>
      </c>
      <c r="V26" s="196">
        <v>2.89</v>
      </c>
      <c r="W26" s="196">
        <v>14.72</v>
      </c>
      <c r="X26" s="196">
        <v>62.4</v>
      </c>
      <c r="Y26" s="196">
        <v>0</v>
      </c>
      <c r="Z26">
        <v>0</v>
      </c>
      <c r="AA26" s="196">
        <v>13.45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57.79</v>
      </c>
      <c r="AQ26" s="196">
        <v>19.260000000000002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269.67</v>
      </c>
      <c r="L27" s="196">
        <v>4.82</v>
      </c>
      <c r="M27" s="196">
        <v>61.42</v>
      </c>
      <c r="N27" s="196">
        <v>24.98</v>
      </c>
      <c r="O27" s="196">
        <v>70.58</v>
      </c>
      <c r="P27" s="196">
        <v>23.9</v>
      </c>
      <c r="Q27" s="196">
        <v>2.84</v>
      </c>
      <c r="R27" s="196">
        <v>7.2</v>
      </c>
      <c r="S27" s="196">
        <v>5.78</v>
      </c>
      <c r="T27" s="196">
        <v>0</v>
      </c>
      <c r="U27" s="196">
        <v>59.82</v>
      </c>
      <c r="V27" s="196">
        <v>2.35</v>
      </c>
      <c r="W27" s="196">
        <v>14.72</v>
      </c>
      <c r="X27" s="196">
        <v>62.4</v>
      </c>
      <c r="Y27" s="196">
        <v>0</v>
      </c>
      <c r="Z27">
        <v>0</v>
      </c>
      <c r="AA27" s="196">
        <v>13.45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117.72</v>
      </c>
      <c r="AQ27" s="196">
        <v>19.260000000000002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269.67</v>
      </c>
      <c r="L28" s="196">
        <v>4.82</v>
      </c>
      <c r="M28" s="196">
        <v>61.42</v>
      </c>
      <c r="N28" s="196">
        <v>24.98</v>
      </c>
      <c r="O28" s="196">
        <v>70.58</v>
      </c>
      <c r="P28" s="196">
        <v>23.9</v>
      </c>
      <c r="Q28" s="196">
        <v>2.89</v>
      </c>
      <c r="R28" s="196">
        <v>9.6300000000000008</v>
      </c>
      <c r="S28" s="196">
        <v>5.78</v>
      </c>
      <c r="T28" s="196">
        <v>0</v>
      </c>
      <c r="U28" s="196">
        <v>59.82</v>
      </c>
      <c r="V28" s="196">
        <v>2.89</v>
      </c>
      <c r="W28" s="196">
        <v>14.72</v>
      </c>
      <c r="X28" s="196">
        <v>62.4</v>
      </c>
      <c r="Y28" s="196">
        <v>0</v>
      </c>
      <c r="Z28">
        <v>0</v>
      </c>
      <c r="AA28" s="196">
        <v>13.45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117.72</v>
      </c>
      <c r="AQ28" s="196">
        <v>19.260000000000002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317.83</v>
      </c>
      <c r="L29" s="196">
        <v>8.67</v>
      </c>
      <c r="M29" s="196">
        <v>61.42</v>
      </c>
      <c r="N29" s="196">
        <v>24.98</v>
      </c>
      <c r="O29" s="196">
        <v>70.58</v>
      </c>
      <c r="P29" s="196">
        <v>23.9</v>
      </c>
      <c r="Q29" s="196">
        <v>4.17</v>
      </c>
      <c r="R29" s="196">
        <v>17.13</v>
      </c>
      <c r="S29" s="196">
        <v>11.02</v>
      </c>
      <c r="T29" s="196">
        <v>0</v>
      </c>
      <c r="U29" s="196">
        <v>59.82</v>
      </c>
      <c r="V29" s="196">
        <v>7.68</v>
      </c>
      <c r="W29" s="196">
        <v>14.72</v>
      </c>
      <c r="X29" s="196">
        <v>62.4</v>
      </c>
      <c r="Y29" s="196">
        <v>0</v>
      </c>
      <c r="Z29">
        <v>0</v>
      </c>
      <c r="AA29" s="196">
        <v>13.45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117.72</v>
      </c>
      <c r="AQ29" s="196">
        <v>38.159999999999997</v>
      </c>
      <c r="AR29" s="196">
        <v>0.43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365.98</v>
      </c>
      <c r="L30" s="196">
        <v>8.67</v>
      </c>
      <c r="M30" s="196">
        <v>61.42</v>
      </c>
      <c r="N30" s="196">
        <v>24.98</v>
      </c>
      <c r="O30" s="196">
        <v>70.58</v>
      </c>
      <c r="P30" s="196">
        <v>23.9</v>
      </c>
      <c r="Q30" s="196">
        <v>4.5199999999999996</v>
      </c>
      <c r="R30" s="196">
        <v>17.93</v>
      </c>
      <c r="S30" s="196">
        <v>11.16</v>
      </c>
      <c r="T30" s="196">
        <v>0</v>
      </c>
      <c r="U30" s="196">
        <v>59.82</v>
      </c>
      <c r="V30" s="196">
        <v>7.68</v>
      </c>
      <c r="W30" s="196">
        <v>14.72</v>
      </c>
      <c r="X30" s="196">
        <v>62.4</v>
      </c>
      <c r="Y30" s="196">
        <v>0</v>
      </c>
      <c r="Z30">
        <v>0</v>
      </c>
      <c r="AA30" s="196">
        <v>13.45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117.72</v>
      </c>
      <c r="AQ30" s="196">
        <v>38.159999999999997</v>
      </c>
      <c r="AR30" s="196">
        <v>1.71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414.14</v>
      </c>
      <c r="L31" s="196">
        <v>8.67</v>
      </c>
      <c r="M31" s="196">
        <v>61.42</v>
      </c>
      <c r="N31" s="196">
        <v>24.98</v>
      </c>
      <c r="O31" s="196">
        <v>70.58</v>
      </c>
      <c r="P31" s="196">
        <v>23.9</v>
      </c>
      <c r="Q31" s="196">
        <v>4.5199999999999996</v>
      </c>
      <c r="R31" s="196">
        <v>17.93</v>
      </c>
      <c r="S31" s="196">
        <v>11.16</v>
      </c>
      <c r="T31" s="196">
        <v>0</v>
      </c>
      <c r="U31" s="196">
        <v>59.82</v>
      </c>
      <c r="V31" s="196">
        <v>7.68</v>
      </c>
      <c r="W31" s="196">
        <v>14.72</v>
      </c>
      <c r="X31" s="196">
        <v>62.4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117.72</v>
      </c>
      <c r="AQ31" s="196">
        <v>38.159999999999997</v>
      </c>
      <c r="AR31" s="196">
        <v>5.13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448.76</v>
      </c>
      <c r="L32" s="196">
        <v>8.1199999999999992</v>
      </c>
      <c r="M32" s="196">
        <v>61.42</v>
      </c>
      <c r="N32" s="196">
        <v>24.98</v>
      </c>
      <c r="O32" s="196">
        <v>70.58</v>
      </c>
      <c r="P32" s="196">
        <v>23.9</v>
      </c>
      <c r="Q32" s="196">
        <v>4.5199999999999996</v>
      </c>
      <c r="R32" s="196">
        <v>17.93</v>
      </c>
      <c r="S32" s="196">
        <v>10.59</v>
      </c>
      <c r="T32" s="196">
        <v>0</v>
      </c>
      <c r="U32" s="196">
        <v>59.82</v>
      </c>
      <c r="V32" s="196">
        <v>7.68</v>
      </c>
      <c r="W32" s="196">
        <v>14.72</v>
      </c>
      <c r="X32" s="196">
        <v>62.4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117.72</v>
      </c>
      <c r="AQ32" s="196">
        <v>38.159999999999997</v>
      </c>
      <c r="AR32" s="196">
        <v>10.79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490.81</v>
      </c>
      <c r="L33" s="196">
        <v>8.67</v>
      </c>
      <c r="M33" s="196">
        <v>61.42</v>
      </c>
      <c r="N33" s="196">
        <v>24.98</v>
      </c>
      <c r="O33" s="196">
        <v>70.58</v>
      </c>
      <c r="P33" s="196">
        <v>23.9</v>
      </c>
      <c r="Q33" s="196">
        <v>4.62</v>
      </c>
      <c r="R33" s="196">
        <v>17.93</v>
      </c>
      <c r="S33" s="196">
        <v>11.16</v>
      </c>
      <c r="T33" s="196">
        <v>0</v>
      </c>
      <c r="U33" s="196">
        <v>59.82</v>
      </c>
      <c r="V33" s="196">
        <v>7.68</v>
      </c>
      <c r="W33" s="196">
        <v>13.87</v>
      </c>
      <c r="X33" s="196">
        <v>62.4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134.61000000000001</v>
      </c>
      <c r="AJ33" s="196">
        <v>0</v>
      </c>
      <c r="AK33" s="196">
        <v>0</v>
      </c>
      <c r="AL33" s="196">
        <v>0</v>
      </c>
      <c r="AM33" s="196">
        <v>150</v>
      </c>
      <c r="AN33" s="196">
        <v>0</v>
      </c>
      <c r="AO33">
        <v>0</v>
      </c>
      <c r="AP33" s="196">
        <v>117.72</v>
      </c>
      <c r="AQ33" s="196">
        <v>38.159999999999997</v>
      </c>
      <c r="AR33" s="196">
        <v>18.88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490.81</v>
      </c>
      <c r="L34" s="196">
        <v>8.67</v>
      </c>
      <c r="M34" s="196">
        <v>61.42</v>
      </c>
      <c r="N34" s="196">
        <v>24.98</v>
      </c>
      <c r="O34" s="196">
        <v>70.58</v>
      </c>
      <c r="P34" s="196">
        <v>23.9</v>
      </c>
      <c r="Q34" s="196">
        <v>4.62</v>
      </c>
      <c r="R34" s="196">
        <v>17.93</v>
      </c>
      <c r="S34" s="196">
        <v>11.16</v>
      </c>
      <c r="T34" s="196">
        <v>0</v>
      </c>
      <c r="U34" s="196">
        <v>59.82</v>
      </c>
      <c r="V34" s="196">
        <v>7.68</v>
      </c>
      <c r="W34" s="196">
        <v>13.87</v>
      </c>
      <c r="X34" s="196">
        <v>62.4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109.39</v>
      </c>
      <c r="AJ34" s="196">
        <v>0</v>
      </c>
      <c r="AK34" s="196">
        <v>0</v>
      </c>
      <c r="AL34" s="196">
        <v>0</v>
      </c>
      <c r="AM34" s="196">
        <v>150</v>
      </c>
      <c r="AN34" s="196">
        <v>0</v>
      </c>
      <c r="AO34">
        <v>0</v>
      </c>
      <c r="AP34" s="196">
        <v>117.72</v>
      </c>
      <c r="AQ34" s="196">
        <v>38.159999999999997</v>
      </c>
      <c r="AR34" s="196">
        <v>31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490.81</v>
      </c>
      <c r="L35" s="196">
        <v>8.67</v>
      </c>
      <c r="M35" s="196">
        <v>61.42</v>
      </c>
      <c r="N35" s="196">
        <v>24.98</v>
      </c>
      <c r="O35" s="196">
        <v>70.58</v>
      </c>
      <c r="P35" s="196">
        <v>23.9</v>
      </c>
      <c r="Q35" s="196">
        <v>4.62</v>
      </c>
      <c r="R35" s="196">
        <v>17.93</v>
      </c>
      <c r="S35" s="196">
        <v>11.16</v>
      </c>
      <c r="T35" s="196">
        <v>0</v>
      </c>
      <c r="U35" s="196">
        <v>59.82</v>
      </c>
      <c r="V35" s="196">
        <v>7.68</v>
      </c>
      <c r="W35" s="196">
        <v>13.87</v>
      </c>
      <c r="X35" s="196">
        <v>62.4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109.39</v>
      </c>
      <c r="AJ35" s="196">
        <v>0</v>
      </c>
      <c r="AK35" s="196">
        <v>0</v>
      </c>
      <c r="AL35" s="196">
        <v>0</v>
      </c>
      <c r="AM35" s="196">
        <v>150</v>
      </c>
      <c r="AN35" s="196">
        <v>0</v>
      </c>
      <c r="AO35">
        <v>0</v>
      </c>
      <c r="AP35" s="196">
        <v>117.72</v>
      </c>
      <c r="AQ35" s="196">
        <v>38.159999999999997</v>
      </c>
      <c r="AR35" s="196">
        <v>37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490.81</v>
      </c>
      <c r="L36" s="196">
        <v>8.67</v>
      </c>
      <c r="M36" s="196">
        <v>61.42</v>
      </c>
      <c r="N36" s="196">
        <v>24.98</v>
      </c>
      <c r="O36" s="196">
        <v>70.58</v>
      </c>
      <c r="P36" s="196">
        <v>23.9</v>
      </c>
      <c r="Q36" s="196">
        <v>4.62</v>
      </c>
      <c r="R36" s="196">
        <v>17.93</v>
      </c>
      <c r="S36" s="196">
        <v>11.16</v>
      </c>
      <c r="T36" s="196">
        <v>0</v>
      </c>
      <c r="U36" s="196">
        <v>59.82</v>
      </c>
      <c r="V36" s="196">
        <v>7.68</v>
      </c>
      <c r="W36" s="196">
        <v>13.87</v>
      </c>
      <c r="X36" s="196">
        <v>62.4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109.39</v>
      </c>
      <c r="AJ36" s="196">
        <v>0</v>
      </c>
      <c r="AK36" s="196">
        <v>0</v>
      </c>
      <c r="AL36" s="196">
        <v>0</v>
      </c>
      <c r="AM36" s="196">
        <v>200</v>
      </c>
      <c r="AN36" s="196">
        <v>0</v>
      </c>
      <c r="AO36">
        <v>0</v>
      </c>
      <c r="AP36" s="196">
        <v>117.72</v>
      </c>
      <c r="AQ36" s="196">
        <v>38.159999999999997</v>
      </c>
      <c r="AR36" s="196">
        <v>40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490.81</v>
      </c>
      <c r="L37" s="196">
        <v>8.67</v>
      </c>
      <c r="M37" s="196">
        <v>61.42</v>
      </c>
      <c r="N37" s="196">
        <v>24.98</v>
      </c>
      <c r="O37" s="196">
        <v>70.58</v>
      </c>
      <c r="P37" s="196">
        <v>23.9</v>
      </c>
      <c r="Q37" s="196">
        <v>4.62</v>
      </c>
      <c r="R37" s="196">
        <v>17.93</v>
      </c>
      <c r="S37" s="196">
        <v>11.16</v>
      </c>
      <c r="T37" s="196">
        <v>0</v>
      </c>
      <c r="U37" s="196">
        <v>59.82</v>
      </c>
      <c r="V37" s="196">
        <v>7.68</v>
      </c>
      <c r="W37" s="196">
        <v>13.87</v>
      </c>
      <c r="X37" s="196">
        <v>62.4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109.39</v>
      </c>
      <c r="AJ37" s="196">
        <v>0</v>
      </c>
      <c r="AK37" s="196">
        <v>0</v>
      </c>
      <c r="AL37" s="196">
        <v>0</v>
      </c>
      <c r="AM37" s="196">
        <v>200</v>
      </c>
      <c r="AN37" s="196">
        <v>0</v>
      </c>
      <c r="AO37">
        <v>0</v>
      </c>
      <c r="AP37" s="196">
        <v>117.72</v>
      </c>
      <c r="AQ37" s="196">
        <v>38.159999999999997</v>
      </c>
      <c r="AR37" s="196">
        <v>42.5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490.81</v>
      </c>
      <c r="L38" s="196">
        <v>8.67</v>
      </c>
      <c r="M38" s="196">
        <v>61.42</v>
      </c>
      <c r="N38" s="196">
        <v>24.98</v>
      </c>
      <c r="O38" s="196">
        <v>70.58</v>
      </c>
      <c r="P38" s="196">
        <v>23.9</v>
      </c>
      <c r="Q38" s="196">
        <v>4.62</v>
      </c>
      <c r="R38" s="196">
        <v>17.93</v>
      </c>
      <c r="S38" s="196">
        <v>11.16</v>
      </c>
      <c r="T38" s="196">
        <v>0</v>
      </c>
      <c r="U38" s="196">
        <v>59.82</v>
      </c>
      <c r="V38" s="196">
        <v>7.68</v>
      </c>
      <c r="W38" s="196">
        <v>13.87</v>
      </c>
      <c r="X38" s="196">
        <v>62.4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109.39</v>
      </c>
      <c r="AJ38" s="196">
        <v>0</v>
      </c>
      <c r="AK38" s="196">
        <v>0</v>
      </c>
      <c r="AL38" s="196">
        <v>0</v>
      </c>
      <c r="AM38" s="196">
        <v>200</v>
      </c>
      <c r="AN38" s="196">
        <v>0</v>
      </c>
      <c r="AO38">
        <v>0</v>
      </c>
      <c r="AP38" s="196">
        <v>117.72</v>
      </c>
      <c r="AQ38" s="196">
        <v>38.159999999999997</v>
      </c>
      <c r="AR38" s="196">
        <v>44.5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490.81</v>
      </c>
      <c r="L39" s="196">
        <v>8.67</v>
      </c>
      <c r="M39" s="196">
        <v>61.42</v>
      </c>
      <c r="N39" s="196">
        <v>24.98</v>
      </c>
      <c r="O39" s="196">
        <v>70.58</v>
      </c>
      <c r="P39" s="196">
        <v>23.9</v>
      </c>
      <c r="Q39" s="196">
        <v>4.62</v>
      </c>
      <c r="R39" s="196">
        <v>17.93</v>
      </c>
      <c r="S39" s="196">
        <v>11.16</v>
      </c>
      <c r="T39" s="196">
        <v>0</v>
      </c>
      <c r="U39" s="196">
        <v>59.82</v>
      </c>
      <c r="V39" s="196">
        <v>7.68</v>
      </c>
      <c r="W39" s="196">
        <v>13.87</v>
      </c>
      <c r="X39" s="196">
        <v>62.4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134.61000000000001</v>
      </c>
      <c r="AJ39" s="196">
        <v>0</v>
      </c>
      <c r="AK39" s="196">
        <v>0</v>
      </c>
      <c r="AL39" s="196">
        <v>0</v>
      </c>
      <c r="AM39" s="196">
        <v>250</v>
      </c>
      <c r="AN39" s="196">
        <v>0</v>
      </c>
      <c r="AO39">
        <v>0</v>
      </c>
      <c r="AP39" s="196">
        <v>117.72</v>
      </c>
      <c r="AQ39" s="196">
        <v>38.159999999999997</v>
      </c>
      <c r="AR39" s="196">
        <v>44.5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490.81</v>
      </c>
      <c r="L40" s="196">
        <v>8.67</v>
      </c>
      <c r="M40" s="196">
        <v>61.42</v>
      </c>
      <c r="N40" s="196">
        <v>24.98</v>
      </c>
      <c r="O40" s="196">
        <v>70.58</v>
      </c>
      <c r="P40" s="196">
        <v>23.9</v>
      </c>
      <c r="Q40" s="196">
        <v>4.62</v>
      </c>
      <c r="R40" s="196">
        <v>17.93</v>
      </c>
      <c r="S40" s="196">
        <v>11.16</v>
      </c>
      <c r="T40" s="196">
        <v>0</v>
      </c>
      <c r="U40" s="196">
        <v>59.82</v>
      </c>
      <c r="V40" s="196">
        <v>7.68</v>
      </c>
      <c r="W40" s="196">
        <v>13.87</v>
      </c>
      <c r="X40" s="196">
        <v>62.4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134.61000000000001</v>
      </c>
      <c r="AJ40" s="196">
        <v>0</v>
      </c>
      <c r="AK40" s="196">
        <v>0</v>
      </c>
      <c r="AL40" s="196">
        <v>0</v>
      </c>
      <c r="AM40" s="196">
        <v>300</v>
      </c>
      <c r="AN40" s="196">
        <v>0</v>
      </c>
      <c r="AO40">
        <v>0</v>
      </c>
      <c r="AP40" s="196">
        <v>117.72</v>
      </c>
      <c r="AQ40" s="196">
        <v>38.159999999999997</v>
      </c>
      <c r="AR40" s="196">
        <v>46.5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490.81</v>
      </c>
      <c r="L41" s="196">
        <v>8.67</v>
      </c>
      <c r="M41" s="196">
        <v>61.42</v>
      </c>
      <c r="N41" s="196">
        <v>24.98</v>
      </c>
      <c r="O41" s="196">
        <v>70.58</v>
      </c>
      <c r="P41" s="196">
        <v>23.9</v>
      </c>
      <c r="Q41" s="196">
        <v>4.62</v>
      </c>
      <c r="R41" s="196">
        <v>17.93</v>
      </c>
      <c r="S41" s="196">
        <v>11.16</v>
      </c>
      <c r="T41" s="196">
        <v>0</v>
      </c>
      <c r="U41" s="196">
        <v>59.82</v>
      </c>
      <c r="V41" s="196">
        <v>7.68</v>
      </c>
      <c r="W41" s="196">
        <v>13.87</v>
      </c>
      <c r="X41" s="196">
        <v>62.4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134.61000000000001</v>
      </c>
      <c r="AJ41" s="196">
        <v>0</v>
      </c>
      <c r="AK41" s="196">
        <v>0</v>
      </c>
      <c r="AL41" s="196">
        <v>0</v>
      </c>
      <c r="AM41" s="196">
        <v>300</v>
      </c>
      <c r="AN41" s="196">
        <v>0</v>
      </c>
      <c r="AO41">
        <v>0</v>
      </c>
      <c r="AP41" s="196">
        <v>117.72</v>
      </c>
      <c r="AQ41" s="196">
        <v>38.159999999999997</v>
      </c>
      <c r="AR41" s="196">
        <v>46.5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490.81</v>
      </c>
      <c r="L42" s="196">
        <v>8.67</v>
      </c>
      <c r="M42" s="196">
        <v>61.42</v>
      </c>
      <c r="N42" s="196">
        <v>24.98</v>
      </c>
      <c r="O42" s="196">
        <v>70.58</v>
      </c>
      <c r="P42" s="196">
        <v>23.9</v>
      </c>
      <c r="Q42" s="196">
        <v>4.62</v>
      </c>
      <c r="R42" s="196">
        <v>17.93</v>
      </c>
      <c r="S42" s="196">
        <v>11.16</v>
      </c>
      <c r="T42" s="196">
        <v>0</v>
      </c>
      <c r="U42" s="196">
        <v>59.82</v>
      </c>
      <c r="V42" s="196">
        <v>7.68</v>
      </c>
      <c r="W42" s="196">
        <v>13.87</v>
      </c>
      <c r="X42" s="196">
        <v>62.4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134.61000000000001</v>
      </c>
      <c r="AJ42" s="196">
        <v>0</v>
      </c>
      <c r="AK42" s="196">
        <v>0</v>
      </c>
      <c r="AL42" s="196">
        <v>0</v>
      </c>
      <c r="AM42" s="196">
        <v>300</v>
      </c>
      <c r="AN42" s="196">
        <v>0</v>
      </c>
      <c r="AO42">
        <v>0</v>
      </c>
      <c r="AP42" s="196">
        <v>117.72</v>
      </c>
      <c r="AQ42" s="196">
        <v>38.159999999999997</v>
      </c>
      <c r="AR42" s="196">
        <v>46.5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490.81</v>
      </c>
      <c r="L43" s="196">
        <v>8.67</v>
      </c>
      <c r="M43" s="196">
        <v>61.42</v>
      </c>
      <c r="N43" s="196">
        <v>24.98</v>
      </c>
      <c r="O43" s="196">
        <v>70.58</v>
      </c>
      <c r="P43" s="196">
        <v>23.9</v>
      </c>
      <c r="Q43" s="196">
        <v>4.62</v>
      </c>
      <c r="R43" s="196">
        <v>17.93</v>
      </c>
      <c r="S43" s="196">
        <v>11.16</v>
      </c>
      <c r="T43" s="196">
        <v>0</v>
      </c>
      <c r="U43" s="196">
        <v>59.82</v>
      </c>
      <c r="V43" s="196">
        <v>7.68</v>
      </c>
      <c r="W43" s="196">
        <v>13.87</v>
      </c>
      <c r="X43" s="196">
        <v>62.4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134.61000000000001</v>
      </c>
      <c r="AJ43" s="196">
        <v>0</v>
      </c>
      <c r="AK43" s="196">
        <v>0</v>
      </c>
      <c r="AL43" s="196">
        <v>0</v>
      </c>
      <c r="AM43" s="196">
        <v>300</v>
      </c>
      <c r="AN43" s="196">
        <v>0</v>
      </c>
      <c r="AO43">
        <v>0</v>
      </c>
      <c r="AP43" s="196">
        <v>117.72</v>
      </c>
      <c r="AQ43" s="196">
        <v>0</v>
      </c>
      <c r="AR43" s="196">
        <v>46.5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490.81</v>
      </c>
      <c r="L44" s="196">
        <v>8.67</v>
      </c>
      <c r="M44" s="196">
        <v>61.42</v>
      </c>
      <c r="N44" s="196">
        <v>24.98</v>
      </c>
      <c r="O44" s="196">
        <v>70.58</v>
      </c>
      <c r="P44" s="196">
        <v>23.9</v>
      </c>
      <c r="Q44" s="196">
        <v>4.62</v>
      </c>
      <c r="R44" s="196">
        <v>17.93</v>
      </c>
      <c r="S44" s="196">
        <v>11.16</v>
      </c>
      <c r="T44" s="196">
        <v>0</v>
      </c>
      <c r="U44" s="196">
        <v>59.82</v>
      </c>
      <c r="V44" s="196">
        <v>7.68</v>
      </c>
      <c r="W44" s="196">
        <v>13.87</v>
      </c>
      <c r="X44" s="196">
        <v>62.4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134.61000000000001</v>
      </c>
      <c r="AJ44" s="196">
        <v>0</v>
      </c>
      <c r="AK44" s="196">
        <v>0</v>
      </c>
      <c r="AL44" s="196">
        <v>0</v>
      </c>
      <c r="AM44" s="196">
        <v>300</v>
      </c>
      <c r="AN44" s="196">
        <v>0</v>
      </c>
      <c r="AO44">
        <v>0</v>
      </c>
      <c r="AP44" s="196">
        <v>117.72</v>
      </c>
      <c r="AQ44" s="196">
        <v>0</v>
      </c>
      <c r="AR44" s="196">
        <v>46.5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490.81</v>
      </c>
      <c r="L45" s="196">
        <v>8.67</v>
      </c>
      <c r="M45" s="196">
        <v>61.42</v>
      </c>
      <c r="N45" s="196">
        <v>24.98</v>
      </c>
      <c r="O45" s="196">
        <v>70.58</v>
      </c>
      <c r="P45" s="196">
        <v>23.9</v>
      </c>
      <c r="Q45" s="196">
        <v>4.62</v>
      </c>
      <c r="R45" s="196">
        <v>17.93</v>
      </c>
      <c r="S45" s="196">
        <v>11.16</v>
      </c>
      <c r="T45" s="196">
        <v>0</v>
      </c>
      <c r="U45" s="196">
        <v>59.82</v>
      </c>
      <c r="V45" s="196">
        <v>7.68</v>
      </c>
      <c r="W45" s="196">
        <v>13.87</v>
      </c>
      <c r="X45" s="196">
        <v>62.4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134.61000000000001</v>
      </c>
      <c r="AJ45" s="196">
        <v>0</v>
      </c>
      <c r="AK45" s="196">
        <v>0</v>
      </c>
      <c r="AL45" s="196">
        <v>0</v>
      </c>
      <c r="AM45" s="196">
        <v>300</v>
      </c>
      <c r="AN45" s="196">
        <v>0</v>
      </c>
      <c r="AO45">
        <v>0</v>
      </c>
      <c r="AP45" s="196">
        <v>117.72</v>
      </c>
      <c r="AQ45" s="196">
        <v>0</v>
      </c>
      <c r="AR45" s="196">
        <v>46.5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490.81</v>
      </c>
      <c r="L46" s="196">
        <v>8.67</v>
      </c>
      <c r="M46" s="196">
        <v>61.42</v>
      </c>
      <c r="N46" s="196">
        <v>24.98</v>
      </c>
      <c r="O46" s="196">
        <v>70.58</v>
      </c>
      <c r="P46" s="196">
        <v>23.9</v>
      </c>
      <c r="Q46" s="196">
        <v>4.62</v>
      </c>
      <c r="R46" s="196">
        <v>17.93</v>
      </c>
      <c r="S46" s="196">
        <v>11.16</v>
      </c>
      <c r="T46" s="196">
        <v>0</v>
      </c>
      <c r="U46" s="196">
        <v>59.82</v>
      </c>
      <c r="V46" s="196">
        <v>7.68</v>
      </c>
      <c r="W46" s="196">
        <v>13.87</v>
      </c>
      <c r="X46" s="196">
        <v>62.4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134.61000000000001</v>
      </c>
      <c r="AJ46" s="196">
        <v>0</v>
      </c>
      <c r="AK46" s="196">
        <v>0</v>
      </c>
      <c r="AL46" s="196">
        <v>0</v>
      </c>
      <c r="AM46" s="196">
        <v>300</v>
      </c>
      <c r="AN46" s="196">
        <v>0</v>
      </c>
      <c r="AO46">
        <v>0</v>
      </c>
      <c r="AP46" s="196">
        <v>117.72</v>
      </c>
      <c r="AQ46" s="196">
        <v>0</v>
      </c>
      <c r="AR46" s="196">
        <v>46.5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490.81</v>
      </c>
      <c r="L47" s="196">
        <v>8.67</v>
      </c>
      <c r="M47" s="196">
        <v>61.42</v>
      </c>
      <c r="N47" s="196">
        <v>24.98</v>
      </c>
      <c r="O47" s="196">
        <v>70.58</v>
      </c>
      <c r="P47" s="196">
        <v>23.9</v>
      </c>
      <c r="Q47" s="196">
        <v>4.62</v>
      </c>
      <c r="R47" s="196">
        <v>17.93</v>
      </c>
      <c r="S47" s="196">
        <v>11.16</v>
      </c>
      <c r="T47" s="196">
        <v>0</v>
      </c>
      <c r="U47" s="196">
        <v>59.82</v>
      </c>
      <c r="V47" s="196">
        <v>7.68</v>
      </c>
      <c r="W47" s="196">
        <v>14.22</v>
      </c>
      <c r="X47" s="196">
        <v>62.4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134.61000000000001</v>
      </c>
      <c r="AJ47" s="196">
        <v>0</v>
      </c>
      <c r="AK47" s="196">
        <v>0</v>
      </c>
      <c r="AL47" s="196">
        <v>0</v>
      </c>
      <c r="AM47" s="196">
        <v>235</v>
      </c>
      <c r="AN47" s="196">
        <v>0</v>
      </c>
      <c r="AO47">
        <v>0</v>
      </c>
      <c r="AP47" s="196">
        <v>117.72</v>
      </c>
      <c r="AQ47" s="196">
        <v>0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490.81</v>
      </c>
      <c r="L48" s="196">
        <v>8.67</v>
      </c>
      <c r="M48" s="196">
        <v>61.42</v>
      </c>
      <c r="N48" s="196">
        <v>24.98</v>
      </c>
      <c r="O48" s="196">
        <v>70.58</v>
      </c>
      <c r="P48" s="196">
        <v>23.9</v>
      </c>
      <c r="Q48" s="196">
        <v>4.62</v>
      </c>
      <c r="R48" s="196">
        <v>17.93</v>
      </c>
      <c r="S48" s="196">
        <v>11.16</v>
      </c>
      <c r="T48" s="196">
        <v>0</v>
      </c>
      <c r="U48" s="196">
        <v>59.82</v>
      </c>
      <c r="V48" s="196">
        <v>7.68</v>
      </c>
      <c r="W48" s="196">
        <v>14.26</v>
      </c>
      <c r="X48" s="196">
        <v>62.4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134.61000000000001</v>
      </c>
      <c r="AJ48" s="196">
        <v>0</v>
      </c>
      <c r="AK48" s="196">
        <v>0</v>
      </c>
      <c r="AL48" s="196">
        <v>0</v>
      </c>
      <c r="AM48" s="196">
        <v>205</v>
      </c>
      <c r="AN48" s="196">
        <v>0</v>
      </c>
      <c r="AO48">
        <v>0</v>
      </c>
      <c r="AP48" s="196">
        <v>117.72</v>
      </c>
      <c r="AQ48" s="196">
        <v>0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490.81</v>
      </c>
      <c r="L49" s="196">
        <v>8.67</v>
      </c>
      <c r="M49" s="196">
        <v>61.42</v>
      </c>
      <c r="N49" s="196">
        <v>24.98</v>
      </c>
      <c r="O49" s="196">
        <v>70.58</v>
      </c>
      <c r="P49" s="196">
        <v>23.9</v>
      </c>
      <c r="Q49" s="196">
        <v>4.62</v>
      </c>
      <c r="R49" s="196">
        <v>17.93</v>
      </c>
      <c r="S49" s="196">
        <v>11.16</v>
      </c>
      <c r="T49" s="196">
        <v>0</v>
      </c>
      <c r="U49" s="196">
        <v>59.82</v>
      </c>
      <c r="V49" s="196">
        <v>7.68</v>
      </c>
      <c r="W49" s="196">
        <v>14.26</v>
      </c>
      <c r="X49" s="196">
        <v>62.4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134.61000000000001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117.72</v>
      </c>
      <c r="AQ49" s="196">
        <v>0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490.82</v>
      </c>
      <c r="L50" s="196">
        <v>8.67</v>
      </c>
      <c r="M50" s="196">
        <v>61.42</v>
      </c>
      <c r="N50" s="196">
        <v>24.98</v>
      </c>
      <c r="O50" s="196">
        <v>70.58</v>
      </c>
      <c r="P50" s="196">
        <v>23.9</v>
      </c>
      <c r="Q50" s="196">
        <v>4.5199999999999996</v>
      </c>
      <c r="R50" s="196">
        <v>17.93</v>
      </c>
      <c r="S50" s="196">
        <v>11.59</v>
      </c>
      <c r="T50" s="196">
        <v>0</v>
      </c>
      <c r="U50" s="196">
        <v>59.82</v>
      </c>
      <c r="V50" s="196">
        <v>7.68</v>
      </c>
      <c r="W50" s="196">
        <v>14.26</v>
      </c>
      <c r="X50" s="196">
        <v>62.4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134.61000000000001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117.72</v>
      </c>
      <c r="AQ50" s="196">
        <v>0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433.39</v>
      </c>
      <c r="L51" s="196">
        <v>9.07</v>
      </c>
      <c r="M51" s="196">
        <v>61.42</v>
      </c>
      <c r="N51" s="196">
        <v>24.98</v>
      </c>
      <c r="O51" s="196">
        <v>70.58</v>
      </c>
      <c r="P51" s="196">
        <v>23.9</v>
      </c>
      <c r="Q51" s="196">
        <v>4.62</v>
      </c>
      <c r="R51" s="196">
        <v>17.93</v>
      </c>
      <c r="S51" s="196">
        <v>11.16</v>
      </c>
      <c r="T51" s="196">
        <v>0</v>
      </c>
      <c r="U51" s="196">
        <v>59.82</v>
      </c>
      <c r="V51" s="196">
        <v>7.68</v>
      </c>
      <c r="W51" s="196">
        <v>14.26</v>
      </c>
      <c r="X51" s="196">
        <v>62.4</v>
      </c>
      <c r="Y51" s="196">
        <v>0</v>
      </c>
      <c r="Z51">
        <v>0</v>
      </c>
      <c r="AA51" s="196">
        <v>9.86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117.72</v>
      </c>
      <c r="AQ51" s="196">
        <v>0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433.4</v>
      </c>
      <c r="L52" s="196">
        <v>9.07</v>
      </c>
      <c r="M52" s="196">
        <v>61.42</v>
      </c>
      <c r="N52" s="196">
        <v>24.98</v>
      </c>
      <c r="O52" s="196">
        <v>70.58</v>
      </c>
      <c r="P52" s="196">
        <v>23.9</v>
      </c>
      <c r="Q52" s="196">
        <v>4.62</v>
      </c>
      <c r="R52" s="196">
        <v>17.93</v>
      </c>
      <c r="S52" s="196">
        <v>11.16</v>
      </c>
      <c r="T52" s="196">
        <v>0</v>
      </c>
      <c r="U52" s="196">
        <v>59.82</v>
      </c>
      <c r="V52" s="196">
        <v>7.68</v>
      </c>
      <c r="W52" s="196">
        <v>14.26</v>
      </c>
      <c r="X52" s="196">
        <v>62.4</v>
      </c>
      <c r="Y52" s="196">
        <v>0</v>
      </c>
      <c r="Z52">
        <v>0</v>
      </c>
      <c r="AA52" s="196">
        <v>9.86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117.72</v>
      </c>
      <c r="AQ52" s="196">
        <v>0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423.8</v>
      </c>
      <c r="L53" s="196">
        <v>9.07</v>
      </c>
      <c r="M53" s="196">
        <v>61.42</v>
      </c>
      <c r="N53" s="196">
        <v>24.98</v>
      </c>
      <c r="O53" s="196">
        <v>70.58</v>
      </c>
      <c r="P53" s="196">
        <v>23.9</v>
      </c>
      <c r="Q53" s="196">
        <v>4.62</v>
      </c>
      <c r="R53" s="196">
        <v>17.93</v>
      </c>
      <c r="S53" s="196">
        <v>11.16</v>
      </c>
      <c r="T53" s="196">
        <v>0</v>
      </c>
      <c r="U53" s="196">
        <v>59.82</v>
      </c>
      <c r="V53" s="196">
        <v>7.68</v>
      </c>
      <c r="W53" s="196">
        <v>14.26</v>
      </c>
      <c r="X53" s="196">
        <v>62.4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117.72</v>
      </c>
      <c r="AQ53" s="196">
        <v>0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423.76</v>
      </c>
      <c r="L54" s="196">
        <v>9.07</v>
      </c>
      <c r="M54" s="196">
        <v>61.42</v>
      </c>
      <c r="N54" s="196">
        <v>24.98</v>
      </c>
      <c r="O54" s="196">
        <v>70.58</v>
      </c>
      <c r="P54" s="196">
        <v>23.9</v>
      </c>
      <c r="Q54" s="196">
        <v>4.62</v>
      </c>
      <c r="R54" s="196">
        <v>17.93</v>
      </c>
      <c r="S54" s="196">
        <v>11.16</v>
      </c>
      <c r="T54" s="196">
        <v>0</v>
      </c>
      <c r="U54" s="196">
        <v>59.82</v>
      </c>
      <c r="V54" s="196">
        <v>7.68</v>
      </c>
      <c r="W54" s="196">
        <v>14.26</v>
      </c>
      <c r="X54" s="196">
        <v>62.4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117.72</v>
      </c>
      <c r="AQ54" s="196">
        <v>0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383.11</v>
      </c>
      <c r="L55" s="196">
        <v>9.07</v>
      </c>
      <c r="M55" s="196">
        <v>61.42</v>
      </c>
      <c r="N55" s="196">
        <v>24.98</v>
      </c>
      <c r="O55" s="196">
        <v>70.58</v>
      </c>
      <c r="P55" s="196">
        <v>23.9</v>
      </c>
      <c r="Q55" s="196">
        <v>4.62</v>
      </c>
      <c r="R55" s="196">
        <v>17.940000000000001</v>
      </c>
      <c r="S55" s="196">
        <v>11.16</v>
      </c>
      <c r="T55" s="196">
        <v>0</v>
      </c>
      <c r="U55" s="196">
        <v>59.82</v>
      </c>
      <c r="V55" s="196">
        <v>7.68</v>
      </c>
      <c r="W55" s="196">
        <v>14.26</v>
      </c>
      <c r="X55" s="196">
        <v>62.4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117.72</v>
      </c>
      <c r="AQ55" s="196">
        <v>0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327.45999999999998</v>
      </c>
      <c r="L56" s="196">
        <v>9.07</v>
      </c>
      <c r="M56" s="196">
        <v>61.42</v>
      </c>
      <c r="N56" s="196">
        <v>24.98</v>
      </c>
      <c r="O56" s="196">
        <v>70.58</v>
      </c>
      <c r="P56" s="196">
        <v>23.9</v>
      </c>
      <c r="Q56" s="196">
        <v>4.6100000000000003</v>
      </c>
      <c r="R56" s="196">
        <v>17.940000000000001</v>
      </c>
      <c r="S56" s="196">
        <v>11.16</v>
      </c>
      <c r="T56" s="196">
        <v>0</v>
      </c>
      <c r="U56" s="196">
        <v>59.82</v>
      </c>
      <c r="V56" s="196">
        <v>7.68</v>
      </c>
      <c r="W56" s="196">
        <v>14.26</v>
      </c>
      <c r="X56" s="196">
        <v>62.4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117.72</v>
      </c>
      <c r="AQ56" s="196">
        <v>0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288.93</v>
      </c>
      <c r="L57" s="196">
        <v>9.07</v>
      </c>
      <c r="M57" s="196">
        <v>61.42</v>
      </c>
      <c r="N57" s="196">
        <v>24.98</v>
      </c>
      <c r="O57" s="196">
        <v>70.58</v>
      </c>
      <c r="P57" s="196">
        <v>23.9</v>
      </c>
      <c r="Q57" s="196">
        <v>4.6100000000000003</v>
      </c>
      <c r="R57" s="196">
        <v>17.940000000000001</v>
      </c>
      <c r="S57" s="196">
        <v>11.16</v>
      </c>
      <c r="T57" s="196">
        <v>0</v>
      </c>
      <c r="U57" s="196">
        <v>59.82</v>
      </c>
      <c r="V57" s="196">
        <v>7.68</v>
      </c>
      <c r="W57" s="196">
        <v>14.26</v>
      </c>
      <c r="X57" s="196">
        <v>62.4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117.72</v>
      </c>
      <c r="AQ57" s="196">
        <v>0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269.67</v>
      </c>
      <c r="L58" s="196">
        <v>9.07</v>
      </c>
      <c r="M58" s="196">
        <v>61.42</v>
      </c>
      <c r="N58" s="196">
        <v>24.98</v>
      </c>
      <c r="O58" s="196">
        <v>70.58</v>
      </c>
      <c r="P58" s="196">
        <v>23.9</v>
      </c>
      <c r="Q58" s="196">
        <v>4.6100000000000003</v>
      </c>
      <c r="R58" s="196">
        <v>17.940000000000001</v>
      </c>
      <c r="S58" s="196">
        <v>11.16</v>
      </c>
      <c r="T58" s="196">
        <v>0</v>
      </c>
      <c r="U58" s="196">
        <v>59.82</v>
      </c>
      <c r="V58" s="196">
        <v>7.68</v>
      </c>
      <c r="W58" s="196">
        <v>14.26</v>
      </c>
      <c r="X58" s="196">
        <v>62.4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117.72</v>
      </c>
      <c r="AQ58" s="196">
        <v>0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269.67</v>
      </c>
      <c r="L59" s="196">
        <v>2.89</v>
      </c>
      <c r="M59" s="196">
        <v>61.42</v>
      </c>
      <c r="N59" s="196">
        <v>24.98</v>
      </c>
      <c r="O59" s="196">
        <v>70.58</v>
      </c>
      <c r="P59" s="196">
        <v>23.9</v>
      </c>
      <c r="Q59" s="196">
        <v>2.5499999999999998</v>
      </c>
      <c r="R59" s="196">
        <v>6.74</v>
      </c>
      <c r="S59" s="196">
        <v>4.8099999999999996</v>
      </c>
      <c r="T59" s="196">
        <v>0</v>
      </c>
      <c r="U59" s="196">
        <v>59.82</v>
      </c>
      <c r="V59" s="196">
        <v>7.68</v>
      </c>
      <c r="W59" s="196">
        <v>14.26</v>
      </c>
      <c r="X59" s="196">
        <v>62.4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117.72</v>
      </c>
      <c r="AQ59" s="196">
        <v>0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269.67</v>
      </c>
      <c r="L60" s="196">
        <v>2.89</v>
      </c>
      <c r="M60" s="196">
        <v>61.42</v>
      </c>
      <c r="N60" s="196">
        <v>24.98</v>
      </c>
      <c r="O60" s="196">
        <v>70.58</v>
      </c>
      <c r="P60" s="196">
        <v>23.9</v>
      </c>
      <c r="Q60" s="196">
        <v>1.92</v>
      </c>
      <c r="R60" s="196">
        <v>6.74</v>
      </c>
      <c r="S60" s="196">
        <v>4.8099999999999996</v>
      </c>
      <c r="T60" s="196">
        <v>0</v>
      </c>
      <c r="U60" s="196">
        <v>59.82</v>
      </c>
      <c r="V60" s="196">
        <v>7.68</v>
      </c>
      <c r="W60" s="196">
        <v>14.26</v>
      </c>
      <c r="X60" s="196">
        <v>62.4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117.72</v>
      </c>
      <c r="AQ60" s="196">
        <v>0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269.67</v>
      </c>
      <c r="L61" s="196">
        <v>2.89</v>
      </c>
      <c r="M61" s="196">
        <v>61.42</v>
      </c>
      <c r="N61" s="196">
        <v>24.98</v>
      </c>
      <c r="O61" s="196">
        <v>70.58</v>
      </c>
      <c r="P61" s="196">
        <v>23.9</v>
      </c>
      <c r="Q61" s="196">
        <v>1.92</v>
      </c>
      <c r="R61" s="196">
        <v>6.74</v>
      </c>
      <c r="S61" s="196">
        <v>4.8099999999999996</v>
      </c>
      <c r="T61" s="196">
        <v>0</v>
      </c>
      <c r="U61" s="196">
        <v>59.82</v>
      </c>
      <c r="V61" s="196">
        <v>7.68</v>
      </c>
      <c r="W61" s="196">
        <v>14.26</v>
      </c>
      <c r="X61" s="196">
        <v>62.4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117.72</v>
      </c>
      <c r="AQ61" s="196">
        <v>0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269.67</v>
      </c>
      <c r="L62" s="196">
        <v>2.89</v>
      </c>
      <c r="M62" s="196">
        <v>61.42</v>
      </c>
      <c r="N62" s="196">
        <v>24.98</v>
      </c>
      <c r="O62" s="196">
        <v>70.58</v>
      </c>
      <c r="P62" s="196">
        <v>23.9</v>
      </c>
      <c r="Q62" s="196">
        <v>1.92</v>
      </c>
      <c r="R62" s="196">
        <v>6.74</v>
      </c>
      <c r="S62" s="196">
        <v>4.8099999999999996</v>
      </c>
      <c r="T62" s="196">
        <v>0</v>
      </c>
      <c r="U62" s="196">
        <v>59.82</v>
      </c>
      <c r="V62" s="196">
        <v>7.68</v>
      </c>
      <c r="W62" s="196">
        <v>14.26</v>
      </c>
      <c r="X62" s="196">
        <v>62.4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117.72</v>
      </c>
      <c r="AQ62" s="196">
        <v>0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269.67</v>
      </c>
      <c r="L63" s="196">
        <v>2.89</v>
      </c>
      <c r="M63" s="196">
        <v>61.42</v>
      </c>
      <c r="N63" s="196">
        <v>24.98</v>
      </c>
      <c r="O63" s="196">
        <v>70.58</v>
      </c>
      <c r="P63" s="196">
        <v>23.9</v>
      </c>
      <c r="Q63" s="196">
        <v>1.92</v>
      </c>
      <c r="R63" s="196">
        <v>6.74</v>
      </c>
      <c r="S63" s="196">
        <v>4.8099999999999996</v>
      </c>
      <c r="T63" s="196">
        <v>0</v>
      </c>
      <c r="U63" s="196">
        <v>59.82</v>
      </c>
      <c r="V63" s="196">
        <v>7.68</v>
      </c>
      <c r="W63" s="196">
        <v>14.26</v>
      </c>
      <c r="X63" s="196">
        <v>62.4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117.72</v>
      </c>
      <c r="AQ63" s="196">
        <v>0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269.67</v>
      </c>
      <c r="L64" s="196">
        <v>2.89</v>
      </c>
      <c r="M64" s="196">
        <v>61.42</v>
      </c>
      <c r="N64" s="196">
        <v>24.98</v>
      </c>
      <c r="O64" s="196">
        <v>70.58</v>
      </c>
      <c r="P64" s="196">
        <v>23.9</v>
      </c>
      <c r="Q64" s="196">
        <v>1.92</v>
      </c>
      <c r="R64" s="196">
        <v>6.74</v>
      </c>
      <c r="S64" s="196">
        <v>4.8099999999999996</v>
      </c>
      <c r="T64" s="196">
        <v>0</v>
      </c>
      <c r="U64" s="196">
        <v>59.82</v>
      </c>
      <c r="V64" s="196">
        <v>7.68</v>
      </c>
      <c r="W64" s="196">
        <v>14.26</v>
      </c>
      <c r="X64" s="196">
        <v>62.4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117.72</v>
      </c>
      <c r="AQ64" s="196">
        <v>0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269.67</v>
      </c>
      <c r="L65" s="196">
        <v>2.89</v>
      </c>
      <c r="M65" s="196">
        <v>61.42</v>
      </c>
      <c r="N65" s="196">
        <v>24.98</v>
      </c>
      <c r="O65" s="196">
        <v>70.58</v>
      </c>
      <c r="P65" s="196">
        <v>23.9</v>
      </c>
      <c r="Q65" s="196">
        <v>1.92</v>
      </c>
      <c r="R65" s="196">
        <v>13.05</v>
      </c>
      <c r="S65" s="196">
        <v>4.8099999999999996</v>
      </c>
      <c r="T65" s="196">
        <v>0</v>
      </c>
      <c r="U65" s="196">
        <v>59.82</v>
      </c>
      <c r="V65" s="196">
        <v>7.68</v>
      </c>
      <c r="W65" s="196">
        <v>14.26</v>
      </c>
      <c r="X65" s="196">
        <v>62.4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117.72</v>
      </c>
      <c r="AQ65" s="196">
        <v>0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290.39</v>
      </c>
      <c r="L66" s="196">
        <v>2.89</v>
      </c>
      <c r="M66" s="196">
        <v>61.42</v>
      </c>
      <c r="N66" s="196">
        <v>24.98</v>
      </c>
      <c r="O66" s="196">
        <v>70.58</v>
      </c>
      <c r="P66" s="196">
        <v>23.9</v>
      </c>
      <c r="Q66" s="196">
        <v>1.92</v>
      </c>
      <c r="R66" s="196">
        <v>15.4</v>
      </c>
      <c r="S66" s="196">
        <v>4.8099999999999996</v>
      </c>
      <c r="T66" s="196">
        <v>0</v>
      </c>
      <c r="U66" s="196">
        <v>59.82</v>
      </c>
      <c r="V66" s="196">
        <v>7.68</v>
      </c>
      <c r="W66" s="196">
        <v>14.26</v>
      </c>
      <c r="X66" s="196">
        <v>62.4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117.72</v>
      </c>
      <c r="AQ66" s="196">
        <v>0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344.72</v>
      </c>
      <c r="L67" s="196">
        <v>9.07</v>
      </c>
      <c r="M67" s="196">
        <v>61.42</v>
      </c>
      <c r="N67" s="196">
        <v>24.98</v>
      </c>
      <c r="O67" s="196">
        <v>70.58</v>
      </c>
      <c r="P67" s="196">
        <v>23.9</v>
      </c>
      <c r="Q67" s="196">
        <v>1.92</v>
      </c>
      <c r="R67" s="196">
        <v>17.91</v>
      </c>
      <c r="S67" s="196">
        <v>4.8099999999999996</v>
      </c>
      <c r="T67" s="196">
        <v>0</v>
      </c>
      <c r="U67" s="196">
        <v>59.82</v>
      </c>
      <c r="V67" s="196">
        <v>7.68</v>
      </c>
      <c r="W67" s="196">
        <v>14.26</v>
      </c>
      <c r="X67" s="196">
        <v>62.4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117.72</v>
      </c>
      <c r="AQ67" s="196">
        <v>0</v>
      </c>
      <c r="AR67" s="196">
        <v>32.11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432.13</v>
      </c>
      <c r="L68" s="196">
        <v>9.07</v>
      </c>
      <c r="M68" s="196">
        <v>61.42</v>
      </c>
      <c r="N68" s="196">
        <v>24.98</v>
      </c>
      <c r="O68" s="196">
        <v>70.58</v>
      </c>
      <c r="P68" s="196">
        <v>23.9</v>
      </c>
      <c r="Q68" s="196">
        <v>1.93</v>
      </c>
      <c r="R68" s="196">
        <v>17.93</v>
      </c>
      <c r="S68" s="196">
        <v>4.82</v>
      </c>
      <c r="T68" s="196">
        <v>0</v>
      </c>
      <c r="U68" s="196">
        <v>59.82</v>
      </c>
      <c r="V68" s="196">
        <v>7.68</v>
      </c>
      <c r="W68" s="196">
        <v>14.26</v>
      </c>
      <c r="X68" s="196">
        <v>62.4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117.72</v>
      </c>
      <c r="AQ68" s="196">
        <v>0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490.82</v>
      </c>
      <c r="L69" s="196">
        <v>9.07</v>
      </c>
      <c r="M69" s="196">
        <v>61.42</v>
      </c>
      <c r="N69" s="196">
        <v>24.98</v>
      </c>
      <c r="O69" s="196">
        <v>70.58</v>
      </c>
      <c r="P69" s="196">
        <v>23.9</v>
      </c>
      <c r="Q69" s="196">
        <v>4</v>
      </c>
      <c r="R69" s="196">
        <v>17.93</v>
      </c>
      <c r="S69" s="196">
        <v>11.16</v>
      </c>
      <c r="T69" s="196">
        <v>0</v>
      </c>
      <c r="U69" s="196">
        <v>59.82</v>
      </c>
      <c r="V69" s="196">
        <v>7.68</v>
      </c>
      <c r="W69" s="196">
        <v>14.26</v>
      </c>
      <c r="X69" s="196">
        <v>62.4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150</v>
      </c>
      <c r="AN69" s="196">
        <v>0</v>
      </c>
      <c r="AO69">
        <v>0</v>
      </c>
      <c r="AP69" s="196">
        <v>117.72</v>
      </c>
      <c r="AQ69" s="196">
        <v>0</v>
      </c>
      <c r="AR69" s="196">
        <v>4.42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490.81</v>
      </c>
      <c r="L70" s="196">
        <v>9.07</v>
      </c>
      <c r="M70" s="196">
        <v>61.42</v>
      </c>
      <c r="N70" s="196">
        <v>24.98</v>
      </c>
      <c r="O70" s="196">
        <v>70.58</v>
      </c>
      <c r="P70" s="196">
        <v>23.9</v>
      </c>
      <c r="Q70" s="196">
        <v>4.6100000000000003</v>
      </c>
      <c r="R70" s="196">
        <v>17.93</v>
      </c>
      <c r="S70" s="196">
        <v>11.16</v>
      </c>
      <c r="T70" s="196">
        <v>0</v>
      </c>
      <c r="U70" s="196">
        <v>59.82</v>
      </c>
      <c r="V70" s="196">
        <v>7.68</v>
      </c>
      <c r="W70" s="196">
        <v>14.26</v>
      </c>
      <c r="X70" s="196">
        <v>62.4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134.61000000000001</v>
      </c>
      <c r="AJ70" s="196">
        <v>0</v>
      </c>
      <c r="AK70" s="196">
        <v>0</v>
      </c>
      <c r="AL70" s="196">
        <v>0</v>
      </c>
      <c r="AM70" s="196">
        <v>150</v>
      </c>
      <c r="AN70" s="196">
        <v>0</v>
      </c>
      <c r="AO70">
        <v>0</v>
      </c>
      <c r="AP70" s="196">
        <v>117.72</v>
      </c>
      <c r="AQ70" s="196">
        <v>0</v>
      </c>
      <c r="AR70" s="196">
        <v>0.96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490.81</v>
      </c>
      <c r="L71" s="196">
        <v>9.07</v>
      </c>
      <c r="M71" s="196">
        <v>61.42</v>
      </c>
      <c r="N71" s="196">
        <v>24.98</v>
      </c>
      <c r="O71" s="196">
        <v>70.58</v>
      </c>
      <c r="P71" s="196">
        <v>23.9</v>
      </c>
      <c r="Q71" s="196">
        <v>4.6100000000000003</v>
      </c>
      <c r="R71" s="196">
        <v>17.93</v>
      </c>
      <c r="S71" s="196">
        <v>11.16</v>
      </c>
      <c r="T71" s="196">
        <v>0</v>
      </c>
      <c r="U71" s="196">
        <v>59.82</v>
      </c>
      <c r="V71" s="196">
        <v>7.68</v>
      </c>
      <c r="W71" s="196">
        <v>14.26</v>
      </c>
      <c r="X71" s="196">
        <v>62.4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109.39</v>
      </c>
      <c r="AJ71" s="196">
        <v>0</v>
      </c>
      <c r="AK71" s="196">
        <v>0</v>
      </c>
      <c r="AL71" s="196">
        <v>0</v>
      </c>
      <c r="AM71" s="196">
        <v>150</v>
      </c>
      <c r="AN71" s="196">
        <v>0</v>
      </c>
      <c r="AO71">
        <v>0</v>
      </c>
      <c r="AP71" s="196">
        <v>117.72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490.81</v>
      </c>
      <c r="L72" s="196">
        <v>9.07</v>
      </c>
      <c r="M72" s="196">
        <v>61.42</v>
      </c>
      <c r="N72" s="196">
        <v>24.98</v>
      </c>
      <c r="O72" s="196">
        <v>70.58</v>
      </c>
      <c r="P72" s="196">
        <v>23.9</v>
      </c>
      <c r="Q72" s="196">
        <v>4.6100000000000003</v>
      </c>
      <c r="R72" s="196">
        <v>17.93</v>
      </c>
      <c r="S72" s="196">
        <v>11.16</v>
      </c>
      <c r="T72" s="196">
        <v>0</v>
      </c>
      <c r="U72" s="196">
        <v>59.82</v>
      </c>
      <c r="V72" s="196">
        <v>7.68</v>
      </c>
      <c r="W72" s="196">
        <v>14.26</v>
      </c>
      <c r="X72" s="196">
        <v>62.4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109.39</v>
      </c>
      <c r="AJ72" s="196">
        <v>0</v>
      </c>
      <c r="AK72" s="196">
        <v>0</v>
      </c>
      <c r="AL72" s="196">
        <v>0</v>
      </c>
      <c r="AM72" s="196">
        <v>150</v>
      </c>
      <c r="AN72" s="196">
        <v>0</v>
      </c>
      <c r="AO72">
        <v>0</v>
      </c>
      <c r="AP72" s="196">
        <v>117.72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490.81</v>
      </c>
      <c r="L73" s="196">
        <v>9.07</v>
      </c>
      <c r="M73" s="196">
        <v>61.42</v>
      </c>
      <c r="N73" s="196">
        <v>24.98</v>
      </c>
      <c r="O73" s="196">
        <v>70.58</v>
      </c>
      <c r="P73" s="196">
        <v>23.9</v>
      </c>
      <c r="Q73" s="196">
        <v>4.6100000000000003</v>
      </c>
      <c r="R73" s="196">
        <v>17.93</v>
      </c>
      <c r="S73" s="196">
        <v>11.16</v>
      </c>
      <c r="T73" s="196">
        <v>0</v>
      </c>
      <c r="U73" s="196">
        <v>59.82</v>
      </c>
      <c r="V73" s="196">
        <v>7.68</v>
      </c>
      <c r="W73" s="196">
        <v>14.26</v>
      </c>
      <c r="X73" s="196">
        <v>62.4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134.61000000000001</v>
      </c>
      <c r="AJ73" s="196">
        <v>0</v>
      </c>
      <c r="AK73" s="196">
        <v>0</v>
      </c>
      <c r="AL73" s="196">
        <v>0</v>
      </c>
      <c r="AM73" s="196">
        <v>150</v>
      </c>
      <c r="AN73" s="196">
        <v>0</v>
      </c>
      <c r="AO73">
        <v>0</v>
      </c>
      <c r="AP73" s="196">
        <v>117.72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490.81</v>
      </c>
      <c r="L74" s="196">
        <v>9.07</v>
      </c>
      <c r="M74" s="196">
        <v>61.42</v>
      </c>
      <c r="N74" s="196">
        <v>24.98</v>
      </c>
      <c r="O74" s="196">
        <v>70.58</v>
      </c>
      <c r="P74" s="196">
        <v>23.9</v>
      </c>
      <c r="Q74" s="196">
        <v>4.6100000000000003</v>
      </c>
      <c r="R74" s="196">
        <v>17.93</v>
      </c>
      <c r="S74" s="196">
        <v>11.16</v>
      </c>
      <c r="T74" s="196">
        <v>0</v>
      </c>
      <c r="U74" s="196">
        <v>59.82</v>
      </c>
      <c r="V74" s="196">
        <v>7.68</v>
      </c>
      <c r="W74" s="196">
        <v>14.26</v>
      </c>
      <c r="X74" s="196">
        <v>62.4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134.61000000000001</v>
      </c>
      <c r="AJ74" s="196">
        <v>0</v>
      </c>
      <c r="AK74" s="196">
        <v>0</v>
      </c>
      <c r="AL74" s="196">
        <v>0</v>
      </c>
      <c r="AM74" s="196">
        <v>150</v>
      </c>
      <c r="AN74" s="196">
        <v>0</v>
      </c>
      <c r="AO74">
        <v>0</v>
      </c>
      <c r="AP74" s="196">
        <v>117.72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490.81</v>
      </c>
      <c r="L75" s="196">
        <v>9.07</v>
      </c>
      <c r="M75" s="196">
        <v>61.42</v>
      </c>
      <c r="N75" s="196">
        <v>24.98</v>
      </c>
      <c r="O75" s="196">
        <v>70.58</v>
      </c>
      <c r="P75" s="196">
        <v>23.9</v>
      </c>
      <c r="Q75" s="196">
        <v>4.6100000000000003</v>
      </c>
      <c r="R75" s="196">
        <v>17.93</v>
      </c>
      <c r="S75" s="196">
        <v>11.16</v>
      </c>
      <c r="T75" s="196">
        <v>0</v>
      </c>
      <c r="U75" s="196">
        <v>59.82</v>
      </c>
      <c r="V75" s="196">
        <v>7.68</v>
      </c>
      <c r="W75" s="196">
        <v>14.26</v>
      </c>
      <c r="X75" s="196">
        <v>62.4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134.61000000000001</v>
      </c>
      <c r="AJ75" s="196">
        <v>0</v>
      </c>
      <c r="AK75" s="196">
        <v>0</v>
      </c>
      <c r="AL75" s="196">
        <v>0</v>
      </c>
      <c r="AM75" s="196">
        <v>150</v>
      </c>
      <c r="AN75" s="196">
        <v>0</v>
      </c>
      <c r="AO75">
        <v>0</v>
      </c>
      <c r="AP75" s="196">
        <v>117.72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490.81</v>
      </c>
      <c r="L76" s="196">
        <v>9.07</v>
      </c>
      <c r="M76" s="196">
        <v>61.42</v>
      </c>
      <c r="N76" s="196">
        <v>24.98</v>
      </c>
      <c r="O76" s="196">
        <v>70.58</v>
      </c>
      <c r="P76" s="196">
        <v>23.9</v>
      </c>
      <c r="Q76" s="196">
        <v>4.6100000000000003</v>
      </c>
      <c r="R76" s="196">
        <v>17.93</v>
      </c>
      <c r="S76" s="196">
        <v>11.16</v>
      </c>
      <c r="T76" s="196">
        <v>0</v>
      </c>
      <c r="U76" s="196">
        <v>59.82</v>
      </c>
      <c r="V76" s="196">
        <v>7.68</v>
      </c>
      <c r="W76" s="196">
        <v>14.26</v>
      </c>
      <c r="X76" s="196">
        <v>62.4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134.61000000000001</v>
      </c>
      <c r="AJ76" s="196">
        <v>0</v>
      </c>
      <c r="AK76" s="196">
        <v>0</v>
      </c>
      <c r="AL76" s="196">
        <v>0</v>
      </c>
      <c r="AM76" s="196">
        <v>150</v>
      </c>
      <c r="AN76" s="196">
        <v>0</v>
      </c>
      <c r="AO76">
        <v>0</v>
      </c>
      <c r="AP76" s="196">
        <v>117.72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490.81</v>
      </c>
      <c r="L77" s="196">
        <v>9.07</v>
      </c>
      <c r="M77" s="196">
        <v>61.42</v>
      </c>
      <c r="N77" s="196">
        <v>24.98</v>
      </c>
      <c r="O77" s="196">
        <v>70.58</v>
      </c>
      <c r="P77" s="196">
        <v>23.9</v>
      </c>
      <c r="Q77" s="196">
        <v>4.6100000000000003</v>
      </c>
      <c r="R77" s="196">
        <v>17.93</v>
      </c>
      <c r="S77" s="196">
        <v>11.16</v>
      </c>
      <c r="T77" s="196">
        <v>0</v>
      </c>
      <c r="U77" s="196">
        <v>59.82</v>
      </c>
      <c r="V77" s="196">
        <v>7.68</v>
      </c>
      <c r="W77" s="196">
        <v>14.26</v>
      </c>
      <c r="X77" s="196">
        <v>62.4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134.61000000000001</v>
      </c>
      <c r="AJ77" s="196">
        <v>0</v>
      </c>
      <c r="AK77" s="196">
        <v>0</v>
      </c>
      <c r="AL77" s="196">
        <v>0</v>
      </c>
      <c r="AM77" s="196">
        <v>150</v>
      </c>
      <c r="AN77" s="196">
        <v>0</v>
      </c>
      <c r="AO77">
        <v>0</v>
      </c>
      <c r="AP77" s="196">
        <v>117.72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490.81</v>
      </c>
      <c r="L78" s="196">
        <v>9.07</v>
      </c>
      <c r="M78" s="196">
        <v>61.42</v>
      </c>
      <c r="N78" s="196">
        <v>24.98</v>
      </c>
      <c r="O78" s="196">
        <v>70.58</v>
      </c>
      <c r="P78" s="196">
        <v>23.9</v>
      </c>
      <c r="Q78" s="196">
        <v>4.6100000000000003</v>
      </c>
      <c r="R78" s="196">
        <v>17.93</v>
      </c>
      <c r="S78" s="196">
        <v>11.16</v>
      </c>
      <c r="T78" s="196">
        <v>0</v>
      </c>
      <c r="U78" s="196">
        <v>59.82</v>
      </c>
      <c r="V78" s="196">
        <v>7.68</v>
      </c>
      <c r="W78" s="196">
        <v>14.26</v>
      </c>
      <c r="X78" s="196">
        <v>62.4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134.61000000000001</v>
      </c>
      <c r="AJ78" s="196">
        <v>0</v>
      </c>
      <c r="AK78" s="196">
        <v>0</v>
      </c>
      <c r="AL78" s="196">
        <v>0</v>
      </c>
      <c r="AM78" s="196">
        <v>150</v>
      </c>
      <c r="AN78" s="196">
        <v>0</v>
      </c>
      <c r="AO78">
        <v>0</v>
      </c>
      <c r="AP78" s="196">
        <v>117.72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433.4</v>
      </c>
      <c r="L79" s="196">
        <v>9.07</v>
      </c>
      <c r="M79" s="196">
        <v>61.42</v>
      </c>
      <c r="N79" s="196">
        <v>24.98</v>
      </c>
      <c r="O79" s="196">
        <v>70.58</v>
      </c>
      <c r="P79" s="196">
        <v>23.9</v>
      </c>
      <c r="Q79" s="196">
        <v>4.6100000000000003</v>
      </c>
      <c r="R79" s="196">
        <v>17.93</v>
      </c>
      <c r="S79" s="196">
        <v>11.16</v>
      </c>
      <c r="T79" s="196">
        <v>0</v>
      </c>
      <c r="U79" s="196">
        <v>59.82</v>
      </c>
      <c r="V79" s="196">
        <v>7.68</v>
      </c>
      <c r="W79" s="196">
        <v>14.26</v>
      </c>
      <c r="X79" s="196">
        <v>62.4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134.61000000000001</v>
      </c>
      <c r="AJ79" s="196">
        <v>0</v>
      </c>
      <c r="AK79" s="196">
        <v>0</v>
      </c>
      <c r="AL79" s="196">
        <v>0</v>
      </c>
      <c r="AM79" s="196">
        <v>150</v>
      </c>
      <c r="AN79" s="196">
        <v>0</v>
      </c>
      <c r="AO79">
        <v>0</v>
      </c>
      <c r="AP79" s="196">
        <v>117.72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404.5</v>
      </c>
      <c r="L80" s="196">
        <v>9.07</v>
      </c>
      <c r="M80" s="196">
        <v>61.42</v>
      </c>
      <c r="N80" s="196">
        <v>24.98</v>
      </c>
      <c r="O80" s="196">
        <v>70.58</v>
      </c>
      <c r="P80" s="196">
        <v>23.9</v>
      </c>
      <c r="Q80" s="196">
        <v>4.6100000000000003</v>
      </c>
      <c r="R80" s="196">
        <v>17.93</v>
      </c>
      <c r="S80" s="196">
        <v>11.16</v>
      </c>
      <c r="T80" s="196">
        <v>0</v>
      </c>
      <c r="U80" s="196">
        <v>59.82</v>
      </c>
      <c r="V80" s="196">
        <v>7.68</v>
      </c>
      <c r="W80" s="196">
        <v>14.26</v>
      </c>
      <c r="X80" s="196">
        <v>62.4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134.61000000000001</v>
      </c>
      <c r="AJ80" s="196">
        <v>0</v>
      </c>
      <c r="AK80" s="196">
        <v>0</v>
      </c>
      <c r="AL80" s="196">
        <v>0</v>
      </c>
      <c r="AM80" s="196">
        <v>150</v>
      </c>
      <c r="AN80" s="196">
        <v>0</v>
      </c>
      <c r="AO80">
        <v>0</v>
      </c>
      <c r="AP80" s="196">
        <v>117.72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404.5</v>
      </c>
      <c r="L81" s="196">
        <v>9.07</v>
      </c>
      <c r="M81" s="196">
        <v>61.42</v>
      </c>
      <c r="N81" s="196">
        <v>24.98</v>
      </c>
      <c r="O81" s="196">
        <v>70.58</v>
      </c>
      <c r="P81" s="196">
        <v>23.9</v>
      </c>
      <c r="Q81" s="196">
        <v>4.6100000000000003</v>
      </c>
      <c r="R81" s="196">
        <v>17.93</v>
      </c>
      <c r="S81" s="196">
        <v>11.16</v>
      </c>
      <c r="T81" s="196">
        <v>0</v>
      </c>
      <c r="U81" s="196">
        <v>59.82</v>
      </c>
      <c r="V81" s="196">
        <v>7.68</v>
      </c>
      <c r="W81" s="196">
        <v>14.26</v>
      </c>
      <c r="X81" s="196">
        <v>62.4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134.61000000000001</v>
      </c>
      <c r="AJ81" s="196">
        <v>0</v>
      </c>
      <c r="AK81" s="196">
        <v>0</v>
      </c>
      <c r="AL81" s="196">
        <v>0</v>
      </c>
      <c r="AM81" s="196">
        <v>150</v>
      </c>
      <c r="AN81" s="196">
        <v>0</v>
      </c>
      <c r="AO81">
        <v>0</v>
      </c>
      <c r="AP81" s="196">
        <v>117.72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404.5</v>
      </c>
      <c r="L82" s="196">
        <v>9.07</v>
      </c>
      <c r="M82" s="196">
        <v>61.42</v>
      </c>
      <c r="N82" s="196">
        <v>24.98</v>
      </c>
      <c r="O82" s="196">
        <v>70.58</v>
      </c>
      <c r="P82" s="196">
        <v>23.9</v>
      </c>
      <c r="Q82" s="196">
        <v>4.6100000000000003</v>
      </c>
      <c r="R82" s="196">
        <v>17.93</v>
      </c>
      <c r="S82" s="196">
        <v>11.16</v>
      </c>
      <c r="T82" s="196">
        <v>0</v>
      </c>
      <c r="U82" s="196">
        <v>59.82</v>
      </c>
      <c r="V82" s="196">
        <v>7.68</v>
      </c>
      <c r="W82" s="196">
        <v>14.26</v>
      </c>
      <c r="X82" s="196">
        <v>62.4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134.61000000000001</v>
      </c>
      <c r="AJ82" s="196">
        <v>0</v>
      </c>
      <c r="AK82" s="196">
        <v>0</v>
      </c>
      <c r="AL82" s="196">
        <v>0</v>
      </c>
      <c r="AM82" s="196">
        <v>150</v>
      </c>
      <c r="AN82" s="196">
        <v>0</v>
      </c>
      <c r="AO82">
        <v>0</v>
      </c>
      <c r="AP82" s="196">
        <v>117.72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385.24</v>
      </c>
      <c r="L83" s="196">
        <v>9.07</v>
      </c>
      <c r="M83" s="196">
        <v>61.42</v>
      </c>
      <c r="N83" s="196">
        <v>24.98</v>
      </c>
      <c r="O83" s="196">
        <v>70.58</v>
      </c>
      <c r="P83" s="196">
        <v>23.9</v>
      </c>
      <c r="Q83" s="196">
        <v>4.6100000000000003</v>
      </c>
      <c r="R83" s="196">
        <v>17.93</v>
      </c>
      <c r="S83" s="196">
        <v>11.16</v>
      </c>
      <c r="T83" s="196">
        <v>0</v>
      </c>
      <c r="U83" s="196">
        <v>59.82</v>
      </c>
      <c r="V83" s="196">
        <v>7.68</v>
      </c>
      <c r="W83" s="196">
        <v>14.26</v>
      </c>
      <c r="X83" s="196">
        <v>62.4</v>
      </c>
      <c r="Y83" s="196">
        <v>0</v>
      </c>
      <c r="Z83">
        <v>0</v>
      </c>
      <c r="AA83" s="196">
        <v>13.45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134.61000000000001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117.72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385.24</v>
      </c>
      <c r="L84" s="196">
        <v>9.07</v>
      </c>
      <c r="M84" s="196">
        <v>61.42</v>
      </c>
      <c r="N84" s="196">
        <v>24.98</v>
      </c>
      <c r="O84" s="196">
        <v>70.58</v>
      </c>
      <c r="P84" s="196">
        <v>23.9</v>
      </c>
      <c r="Q84" s="196">
        <v>4.6100000000000003</v>
      </c>
      <c r="R84" s="196">
        <v>17.93</v>
      </c>
      <c r="S84" s="196">
        <v>11.16</v>
      </c>
      <c r="T84" s="196">
        <v>0</v>
      </c>
      <c r="U84" s="196">
        <v>59.82</v>
      </c>
      <c r="V84" s="196">
        <v>7.68</v>
      </c>
      <c r="W84" s="196">
        <v>14.26</v>
      </c>
      <c r="X84" s="196">
        <v>62.4</v>
      </c>
      <c r="Y84" s="196">
        <v>0</v>
      </c>
      <c r="Z84">
        <v>0</v>
      </c>
      <c r="AA84" s="196">
        <v>13.45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134.61000000000001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117.72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385.24</v>
      </c>
      <c r="L85" s="196">
        <v>9.07</v>
      </c>
      <c r="M85" s="196">
        <v>61.42</v>
      </c>
      <c r="N85" s="196">
        <v>24.98</v>
      </c>
      <c r="O85" s="196">
        <v>70.58</v>
      </c>
      <c r="P85" s="196">
        <v>23.9</v>
      </c>
      <c r="Q85" s="196">
        <v>4.6100000000000003</v>
      </c>
      <c r="R85" s="196">
        <v>17.93</v>
      </c>
      <c r="S85" s="196">
        <v>11.16</v>
      </c>
      <c r="T85" s="196">
        <v>0</v>
      </c>
      <c r="U85" s="196">
        <v>59.82</v>
      </c>
      <c r="V85" s="196">
        <v>7.68</v>
      </c>
      <c r="W85" s="196">
        <v>14.26</v>
      </c>
      <c r="X85" s="196">
        <v>62.4</v>
      </c>
      <c r="Y85" s="196">
        <v>0</v>
      </c>
      <c r="Z85">
        <v>0</v>
      </c>
      <c r="AA85" s="196">
        <v>13.45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117.72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385.24</v>
      </c>
      <c r="L86" s="196">
        <v>9.07</v>
      </c>
      <c r="M86" s="196">
        <v>61.42</v>
      </c>
      <c r="N86" s="196">
        <v>24.98</v>
      </c>
      <c r="O86" s="196">
        <v>70.58</v>
      </c>
      <c r="P86" s="196">
        <v>23.9</v>
      </c>
      <c r="Q86" s="196">
        <v>4.6100000000000003</v>
      </c>
      <c r="R86" s="196">
        <v>17.93</v>
      </c>
      <c r="S86" s="196">
        <v>11.16</v>
      </c>
      <c r="T86" s="196">
        <v>0</v>
      </c>
      <c r="U86" s="196">
        <v>59.82</v>
      </c>
      <c r="V86" s="196">
        <v>7.68</v>
      </c>
      <c r="W86" s="196">
        <v>14.26</v>
      </c>
      <c r="X86" s="196">
        <v>62.4</v>
      </c>
      <c r="Y86" s="196">
        <v>0</v>
      </c>
      <c r="Z86">
        <v>0</v>
      </c>
      <c r="AA86" s="196">
        <v>13.45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117.72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385.24</v>
      </c>
      <c r="L87" s="196">
        <v>9.07</v>
      </c>
      <c r="M87" s="196">
        <v>61.42</v>
      </c>
      <c r="N87" s="196">
        <v>24.98</v>
      </c>
      <c r="O87" s="196">
        <v>70.58</v>
      </c>
      <c r="P87" s="196">
        <v>23.9</v>
      </c>
      <c r="Q87" s="196">
        <v>4.6100000000000003</v>
      </c>
      <c r="R87" s="196">
        <v>17.93</v>
      </c>
      <c r="S87" s="196">
        <v>11.16</v>
      </c>
      <c r="T87" s="196">
        <v>0</v>
      </c>
      <c r="U87" s="196">
        <v>59.82</v>
      </c>
      <c r="V87" s="196">
        <v>7.68</v>
      </c>
      <c r="W87" s="196">
        <v>14.26</v>
      </c>
      <c r="X87" s="196">
        <v>62.4</v>
      </c>
      <c r="Y87" s="196">
        <v>0</v>
      </c>
      <c r="Z87">
        <v>0</v>
      </c>
      <c r="AA87" s="196">
        <v>13.45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117.72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385.24</v>
      </c>
      <c r="L88" s="196">
        <v>9.07</v>
      </c>
      <c r="M88" s="196">
        <v>61.42</v>
      </c>
      <c r="N88" s="196">
        <v>24.98</v>
      </c>
      <c r="O88" s="196">
        <v>70.58</v>
      </c>
      <c r="P88" s="196">
        <v>23.9</v>
      </c>
      <c r="Q88" s="196">
        <v>4.6100000000000003</v>
      </c>
      <c r="R88" s="196">
        <v>17.93</v>
      </c>
      <c r="S88" s="196">
        <v>11.16</v>
      </c>
      <c r="T88" s="196">
        <v>0</v>
      </c>
      <c r="U88" s="196">
        <v>59.82</v>
      </c>
      <c r="V88" s="196">
        <v>7.97</v>
      </c>
      <c r="W88" s="196">
        <v>14.26</v>
      </c>
      <c r="X88" s="196">
        <v>62.4</v>
      </c>
      <c r="Y88" s="196">
        <v>0</v>
      </c>
      <c r="Z88">
        <v>0</v>
      </c>
      <c r="AA88" s="196">
        <v>13.45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117.72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452.66</v>
      </c>
      <c r="L89" s="196">
        <v>9.07</v>
      </c>
      <c r="M89" s="196">
        <v>61.42</v>
      </c>
      <c r="N89" s="196">
        <v>24.98</v>
      </c>
      <c r="O89" s="196">
        <v>70.58</v>
      </c>
      <c r="P89" s="196">
        <v>23.9</v>
      </c>
      <c r="Q89" s="196">
        <v>4.6100000000000003</v>
      </c>
      <c r="R89" s="196">
        <v>17.93</v>
      </c>
      <c r="S89" s="196">
        <v>11.16</v>
      </c>
      <c r="T89" s="196">
        <v>0</v>
      </c>
      <c r="U89" s="196">
        <v>59.82</v>
      </c>
      <c r="V89" s="196">
        <v>7.67</v>
      </c>
      <c r="W89" s="196">
        <v>14.25</v>
      </c>
      <c r="X89" s="196">
        <v>62.4</v>
      </c>
      <c r="Y89" s="196">
        <v>0</v>
      </c>
      <c r="Z89">
        <v>0</v>
      </c>
      <c r="AA89" s="196">
        <v>13.45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118.86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490.81</v>
      </c>
      <c r="L90" s="196">
        <v>9.07</v>
      </c>
      <c r="M90" s="196">
        <v>61.42</v>
      </c>
      <c r="N90" s="196">
        <v>24.98</v>
      </c>
      <c r="O90" s="196">
        <v>70.58</v>
      </c>
      <c r="P90" s="196">
        <v>23.9</v>
      </c>
      <c r="Q90" s="196">
        <v>4.6100000000000003</v>
      </c>
      <c r="R90" s="196">
        <v>17.93</v>
      </c>
      <c r="S90" s="196">
        <v>11.16</v>
      </c>
      <c r="T90" s="196">
        <v>0</v>
      </c>
      <c r="U90" s="196">
        <v>59.82</v>
      </c>
      <c r="V90" s="196">
        <v>7.67</v>
      </c>
      <c r="W90" s="196">
        <v>14.25</v>
      </c>
      <c r="X90" s="196">
        <v>62.4</v>
      </c>
      <c r="Y90" s="196">
        <v>0</v>
      </c>
      <c r="Z90">
        <v>0</v>
      </c>
      <c r="AA90" s="196">
        <v>13.45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118.66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490.81</v>
      </c>
      <c r="L91" s="196">
        <v>9.07</v>
      </c>
      <c r="M91" s="196">
        <v>61.42</v>
      </c>
      <c r="N91" s="196">
        <v>24.98</v>
      </c>
      <c r="O91" s="196">
        <v>70.58</v>
      </c>
      <c r="P91" s="196">
        <v>23.9</v>
      </c>
      <c r="Q91" s="196">
        <v>4.6100000000000003</v>
      </c>
      <c r="R91" s="196">
        <v>17.93</v>
      </c>
      <c r="S91" s="196">
        <v>11.16</v>
      </c>
      <c r="T91" s="196">
        <v>0</v>
      </c>
      <c r="U91" s="196">
        <v>59.82</v>
      </c>
      <c r="V91" s="196">
        <v>7.67</v>
      </c>
      <c r="W91" s="196">
        <v>14.32</v>
      </c>
      <c r="X91" s="196">
        <v>62.4</v>
      </c>
      <c r="Y91" s="196">
        <v>0</v>
      </c>
      <c r="Z91">
        <v>0</v>
      </c>
      <c r="AA91" s="196">
        <v>13.45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117.72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490.81</v>
      </c>
      <c r="L92" s="196">
        <v>9.07</v>
      </c>
      <c r="M92" s="196">
        <v>61.42</v>
      </c>
      <c r="N92" s="196">
        <v>24.98</v>
      </c>
      <c r="O92" s="196">
        <v>70.58</v>
      </c>
      <c r="P92" s="196">
        <v>23.9</v>
      </c>
      <c r="Q92" s="196">
        <v>4.6100000000000003</v>
      </c>
      <c r="R92" s="196">
        <v>17.93</v>
      </c>
      <c r="S92" s="196">
        <v>11.16</v>
      </c>
      <c r="T92" s="196">
        <v>0</v>
      </c>
      <c r="U92" s="196">
        <v>59.82</v>
      </c>
      <c r="V92" s="196">
        <v>7.67</v>
      </c>
      <c r="W92" s="196">
        <v>14.32</v>
      </c>
      <c r="X92" s="196">
        <v>62.4</v>
      </c>
      <c r="Y92" s="196">
        <v>0</v>
      </c>
      <c r="Z92">
        <v>0</v>
      </c>
      <c r="AA92" s="196">
        <v>13.45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117.72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490.81</v>
      </c>
      <c r="L93" s="196">
        <v>9.07</v>
      </c>
      <c r="M93" s="196">
        <v>61.42</v>
      </c>
      <c r="N93" s="196">
        <v>24.98</v>
      </c>
      <c r="O93" s="196">
        <v>70.58</v>
      </c>
      <c r="P93" s="196">
        <v>23.9</v>
      </c>
      <c r="Q93" s="196">
        <v>4.6100000000000003</v>
      </c>
      <c r="R93" s="196">
        <v>17.93</v>
      </c>
      <c r="S93" s="196">
        <v>11.16</v>
      </c>
      <c r="T93" s="196">
        <v>0</v>
      </c>
      <c r="U93" s="196">
        <v>59.82</v>
      </c>
      <c r="V93" s="196">
        <v>7.67</v>
      </c>
      <c r="W93" s="196">
        <v>15.28</v>
      </c>
      <c r="X93" s="196">
        <v>64.790000000000006</v>
      </c>
      <c r="Y93" s="196">
        <v>0</v>
      </c>
      <c r="Z93">
        <v>0</v>
      </c>
      <c r="AA93" s="196">
        <v>13.45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121.41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490.81</v>
      </c>
      <c r="L94" s="196">
        <v>9.07</v>
      </c>
      <c r="M94" s="196">
        <v>61.42</v>
      </c>
      <c r="N94" s="196">
        <v>24.98</v>
      </c>
      <c r="O94" s="196">
        <v>70.58</v>
      </c>
      <c r="P94" s="196">
        <v>23.9</v>
      </c>
      <c r="Q94" s="196">
        <v>4.6100000000000003</v>
      </c>
      <c r="R94" s="196">
        <v>17.93</v>
      </c>
      <c r="S94" s="196">
        <v>11.16</v>
      </c>
      <c r="T94" s="196">
        <v>0</v>
      </c>
      <c r="U94" s="196">
        <v>59.82</v>
      </c>
      <c r="V94" s="196">
        <v>7.67</v>
      </c>
      <c r="W94" s="196">
        <v>14.49</v>
      </c>
      <c r="X94" s="196">
        <v>62.4</v>
      </c>
      <c r="Y94" s="196">
        <v>0</v>
      </c>
      <c r="Z94">
        <v>0</v>
      </c>
      <c r="AA94" s="196">
        <v>13.45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117.72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471.92</v>
      </c>
      <c r="L95" s="196">
        <v>9.07</v>
      </c>
      <c r="M95" s="196">
        <v>61.42</v>
      </c>
      <c r="N95" s="196">
        <v>24.98</v>
      </c>
      <c r="O95" s="196">
        <v>70.58</v>
      </c>
      <c r="P95" s="196">
        <v>23.9</v>
      </c>
      <c r="Q95" s="196">
        <v>4.6100000000000003</v>
      </c>
      <c r="R95" s="196">
        <v>17.93</v>
      </c>
      <c r="S95" s="196">
        <v>11.16</v>
      </c>
      <c r="T95" s="196">
        <v>0</v>
      </c>
      <c r="U95" s="196">
        <v>59.82</v>
      </c>
      <c r="V95" s="196">
        <v>7.67</v>
      </c>
      <c r="W95" s="196">
        <v>14.72</v>
      </c>
      <c r="X95" s="196">
        <v>62.4</v>
      </c>
      <c r="Y95" s="196">
        <v>0</v>
      </c>
      <c r="Z95">
        <v>0</v>
      </c>
      <c r="AA95" s="196">
        <v>13.45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117.72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452.66</v>
      </c>
      <c r="L96" s="196">
        <v>9.07</v>
      </c>
      <c r="M96" s="196">
        <v>61.42</v>
      </c>
      <c r="N96" s="196">
        <v>24.98</v>
      </c>
      <c r="O96" s="196">
        <v>70.58</v>
      </c>
      <c r="P96" s="196">
        <v>23.9</v>
      </c>
      <c r="Q96" s="196">
        <v>4.6100000000000003</v>
      </c>
      <c r="R96" s="196">
        <v>17.93</v>
      </c>
      <c r="S96" s="196">
        <v>11.16</v>
      </c>
      <c r="T96" s="196">
        <v>0</v>
      </c>
      <c r="U96" s="196">
        <v>59.82</v>
      </c>
      <c r="V96" s="196">
        <v>7.67</v>
      </c>
      <c r="W96" s="196">
        <v>14.72</v>
      </c>
      <c r="X96" s="196">
        <v>62.4</v>
      </c>
      <c r="Y96" s="196">
        <v>0</v>
      </c>
      <c r="Z96">
        <v>0</v>
      </c>
      <c r="AA96" s="196">
        <v>13.45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117.72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385.24</v>
      </c>
      <c r="L97" s="196">
        <v>9.07</v>
      </c>
      <c r="M97" s="196">
        <v>61.42</v>
      </c>
      <c r="N97" s="196">
        <v>24.98</v>
      </c>
      <c r="O97" s="196">
        <v>70.58</v>
      </c>
      <c r="P97" s="196">
        <v>23.9</v>
      </c>
      <c r="Q97" s="196">
        <v>4.6100000000000003</v>
      </c>
      <c r="R97" s="196">
        <v>17.93</v>
      </c>
      <c r="S97" s="196">
        <v>11.16</v>
      </c>
      <c r="T97" s="196">
        <v>0</v>
      </c>
      <c r="U97" s="196">
        <v>59.82</v>
      </c>
      <c r="V97" s="196">
        <v>7.67</v>
      </c>
      <c r="W97" s="196">
        <v>14.72</v>
      </c>
      <c r="X97" s="196">
        <v>62.4</v>
      </c>
      <c r="Y97" s="196">
        <v>0</v>
      </c>
      <c r="Z97">
        <v>0</v>
      </c>
      <c r="AA97" s="196">
        <v>13.45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117.72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317.83</v>
      </c>
      <c r="L98" s="196">
        <v>9.07</v>
      </c>
      <c r="M98" s="196">
        <v>61.42</v>
      </c>
      <c r="N98" s="196">
        <v>24.98</v>
      </c>
      <c r="O98" s="196">
        <v>70.58</v>
      </c>
      <c r="P98" s="196">
        <v>23.9</v>
      </c>
      <c r="Q98" s="196">
        <v>4.6100000000000003</v>
      </c>
      <c r="R98" s="196">
        <v>17.93</v>
      </c>
      <c r="S98" s="196">
        <v>11.16</v>
      </c>
      <c r="T98" s="196">
        <v>0</v>
      </c>
      <c r="U98" s="196">
        <v>59.82</v>
      </c>
      <c r="V98" s="196">
        <v>7.67</v>
      </c>
      <c r="W98" s="196">
        <v>14.72</v>
      </c>
      <c r="X98" s="196">
        <v>62.4</v>
      </c>
      <c r="Y98" s="196">
        <v>0</v>
      </c>
      <c r="Z98">
        <v>0</v>
      </c>
      <c r="AA98" s="196">
        <v>13.45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117.72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9.1829949999999982</v>
      </c>
      <c r="L99">
        <f t="shared" si="0"/>
        <v>0.17535750000000017</v>
      </c>
      <c r="M99">
        <f t="shared" si="0"/>
        <v>1.342557500000001</v>
      </c>
      <c r="N99">
        <f t="shared" si="0"/>
        <v>0.54673750000000032</v>
      </c>
      <c r="O99">
        <f t="shared" si="0"/>
        <v>1.6939199999999988</v>
      </c>
      <c r="P99">
        <f t="shared" si="0"/>
        <v>0.5241525000000008</v>
      </c>
      <c r="Q99">
        <f t="shared" si="0"/>
        <v>9.2585000000000112E-2</v>
      </c>
      <c r="R99">
        <f t="shared" si="0"/>
        <v>0.35697000000000012</v>
      </c>
      <c r="S99">
        <f t="shared" si="0"/>
        <v>0.21692749999999983</v>
      </c>
      <c r="T99">
        <f t="shared" si="0"/>
        <v>0</v>
      </c>
      <c r="U99">
        <f t="shared" si="0"/>
        <v>1.4356799999999992</v>
      </c>
      <c r="V99">
        <f t="shared" si="0"/>
        <v>0.15309749999999997</v>
      </c>
      <c r="W99">
        <f t="shared" si="0"/>
        <v>0.30655749999999993</v>
      </c>
      <c r="X99">
        <f t="shared" si="0"/>
        <v>1.3122899999999993</v>
      </c>
      <c r="Y99">
        <f t="shared" si="0"/>
        <v>0</v>
      </c>
      <c r="Z99">
        <f t="shared" si="0"/>
        <v>0</v>
      </c>
      <c r="AA99">
        <f t="shared" si="0"/>
        <v>0.34722500000000001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3.1474800000000021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3.51</v>
      </c>
      <c r="AN99">
        <f t="shared" si="0"/>
        <v>0</v>
      </c>
      <c r="AO99">
        <f t="shared" si="0"/>
        <v>0</v>
      </c>
      <c r="AP99">
        <f t="shared" si="0"/>
        <v>2.4671424999999996</v>
      </c>
      <c r="AQ99">
        <f t="shared" ref="AQ99:AT99" si="1">SUM(AQ3:AQ98)/4000</f>
        <v>0.25874999999999987</v>
      </c>
      <c r="AR99">
        <f t="shared" si="1"/>
        <v>0.39809000000000005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77.05</v>
      </c>
      <c r="L3" s="196">
        <v>28.89</v>
      </c>
      <c r="M3" s="196">
        <v>0</v>
      </c>
      <c r="N3" s="196">
        <v>14.45</v>
      </c>
      <c r="O3" s="196">
        <v>48.52</v>
      </c>
      <c r="P3" s="196">
        <v>59.94</v>
      </c>
      <c r="Q3" s="196">
        <v>1.93</v>
      </c>
      <c r="R3" s="196">
        <v>4.9000000000000004</v>
      </c>
      <c r="S3" s="196">
        <v>2.89</v>
      </c>
      <c r="T3" s="196">
        <v>0</v>
      </c>
      <c r="U3" s="196">
        <v>318.75</v>
      </c>
      <c r="V3" s="196">
        <v>0</v>
      </c>
      <c r="W3" s="196">
        <v>4.82</v>
      </c>
      <c r="X3" s="196">
        <v>19.329999999999998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47.41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32.75</v>
      </c>
      <c r="AQ3" s="196">
        <v>10.59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77.05</v>
      </c>
      <c r="L4" s="196">
        <v>28.89</v>
      </c>
      <c r="M4" s="196">
        <v>0</v>
      </c>
      <c r="N4" s="196">
        <v>14.45</v>
      </c>
      <c r="O4" s="196">
        <v>48.52</v>
      </c>
      <c r="P4" s="196">
        <v>59.94</v>
      </c>
      <c r="Q4" s="196">
        <v>1.93</v>
      </c>
      <c r="R4" s="196">
        <v>4.8099999999999996</v>
      </c>
      <c r="S4" s="196">
        <v>2.89</v>
      </c>
      <c r="T4" s="196">
        <v>0</v>
      </c>
      <c r="U4" s="196">
        <v>318.75</v>
      </c>
      <c r="V4" s="196">
        <v>0</v>
      </c>
      <c r="W4" s="196">
        <v>4.82</v>
      </c>
      <c r="X4" s="196">
        <v>17.34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47.41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32.75</v>
      </c>
      <c r="AQ4" s="196">
        <v>10.59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77.05</v>
      </c>
      <c r="L5" s="196">
        <v>28.89</v>
      </c>
      <c r="M5" s="196">
        <v>0</v>
      </c>
      <c r="N5" s="196">
        <v>14.45</v>
      </c>
      <c r="O5" s="196">
        <v>48.52</v>
      </c>
      <c r="P5" s="196">
        <v>59.94</v>
      </c>
      <c r="Q5" s="196">
        <v>1.93</v>
      </c>
      <c r="R5" s="196">
        <v>4.8099999999999996</v>
      </c>
      <c r="S5" s="196">
        <v>2.89</v>
      </c>
      <c r="T5" s="196">
        <v>0</v>
      </c>
      <c r="U5" s="196">
        <v>318.75</v>
      </c>
      <c r="V5" s="196">
        <v>0</v>
      </c>
      <c r="W5" s="196">
        <v>4.82</v>
      </c>
      <c r="X5" s="196">
        <v>17.34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47.41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32.75</v>
      </c>
      <c r="AQ5" s="196">
        <v>10.59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77.05</v>
      </c>
      <c r="L6" s="196">
        <v>28.89</v>
      </c>
      <c r="M6" s="196">
        <v>0</v>
      </c>
      <c r="N6" s="196">
        <v>14.45</v>
      </c>
      <c r="O6" s="196">
        <v>48.52</v>
      </c>
      <c r="P6" s="196">
        <v>59.94</v>
      </c>
      <c r="Q6" s="196">
        <v>1.93</v>
      </c>
      <c r="R6" s="196">
        <v>4.8099999999999996</v>
      </c>
      <c r="S6" s="196">
        <v>2.89</v>
      </c>
      <c r="T6" s="196">
        <v>0</v>
      </c>
      <c r="U6" s="196">
        <v>318.75</v>
      </c>
      <c r="V6" s="196">
        <v>0</v>
      </c>
      <c r="W6" s="196">
        <v>4.82</v>
      </c>
      <c r="X6" s="196">
        <v>17.34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47.41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32.75</v>
      </c>
      <c r="AQ6" s="196">
        <v>10.59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77.05</v>
      </c>
      <c r="L7" s="196">
        <v>28.89</v>
      </c>
      <c r="M7" s="196">
        <v>0</v>
      </c>
      <c r="N7" s="196">
        <v>15</v>
      </c>
      <c r="O7" s="196">
        <v>48.52</v>
      </c>
      <c r="P7" s="196">
        <v>59.94</v>
      </c>
      <c r="Q7" s="196">
        <v>1.93</v>
      </c>
      <c r="R7" s="196">
        <v>4.8099999999999996</v>
      </c>
      <c r="S7" s="196">
        <v>2.89</v>
      </c>
      <c r="T7" s="196">
        <v>0</v>
      </c>
      <c r="U7" s="196">
        <v>318.75</v>
      </c>
      <c r="V7" s="196">
        <v>0</v>
      </c>
      <c r="W7" s="196">
        <v>4.82</v>
      </c>
      <c r="X7" s="196">
        <v>17.34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47.41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32.75</v>
      </c>
      <c r="AQ7" s="196">
        <v>10.59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77.05</v>
      </c>
      <c r="L8" s="196">
        <v>28.89</v>
      </c>
      <c r="M8" s="196">
        <v>0</v>
      </c>
      <c r="N8" s="196">
        <v>14.45</v>
      </c>
      <c r="O8" s="196">
        <v>48.52</v>
      </c>
      <c r="P8" s="196">
        <v>59.94</v>
      </c>
      <c r="Q8" s="196">
        <v>1.93</v>
      </c>
      <c r="R8" s="196">
        <v>4.8099999999999996</v>
      </c>
      <c r="S8" s="196">
        <v>2.89</v>
      </c>
      <c r="T8" s="196">
        <v>0</v>
      </c>
      <c r="U8" s="196">
        <v>318.75</v>
      </c>
      <c r="V8" s="196">
        <v>0</v>
      </c>
      <c r="W8" s="196">
        <v>4.82</v>
      </c>
      <c r="X8" s="196">
        <v>17.34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47.41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32.75</v>
      </c>
      <c r="AQ8" s="196">
        <v>10.59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77.05</v>
      </c>
      <c r="L9" s="196">
        <v>28.89</v>
      </c>
      <c r="M9" s="196">
        <v>0</v>
      </c>
      <c r="N9" s="196">
        <v>14.45</v>
      </c>
      <c r="O9" s="196">
        <v>48.52</v>
      </c>
      <c r="P9" s="196">
        <v>59.94</v>
      </c>
      <c r="Q9" s="196">
        <v>1.93</v>
      </c>
      <c r="R9" s="196">
        <v>4.8099999999999996</v>
      </c>
      <c r="S9" s="196">
        <v>2.89</v>
      </c>
      <c r="T9" s="196">
        <v>0</v>
      </c>
      <c r="U9" s="196">
        <v>318.75</v>
      </c>
      <c r="V9" s="196">
        <v>0</v>
      </c>
      <c r="W9" s="196">
        <v>4.82</v>
      </c>
      <c r="X9" s="196">
        <v>17.34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47.41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32.75</v>
      </c>
      <c r="AQ9" s="196">
        <v>10.59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77.05</v>
      </c>
      <c r="L10" s="196">
        <v>28.89</v>
      </c>
      <c r="M10" s="196">
        <v>0</v>
      </c>
      <c r="N10" s="196">
        <v>14.45</v>
      </c>
      <c r="O10" s="196">
        <v>48.52</v>
      </c>
      <c r="P10" s="196">
        <v>59.94</v>
      </c>
      <c r="Q10" s="196">
        <v>1.93</v>
      </c>
      <c r="R10" s="196">
        <v>4.8099999999999996</v>
      </c>
      <c r="S10" s="196">
        <v>2.89</v>
      </c>
      <c r="T10" s="196">
        <v>0</v>
      </c>
      <c r="U10" s="196">
        <v>318.75</v>
      </c>
      <c r="V10" s="196">
        <v>0</v>
      </c>
      <c r="W10" s="196">
        <v>4.82</v>
      </c>
      <c r="X10" s="196">
        <v>17.34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47.41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32.75</v>
      </c>
      <c r="AQ10" s="196">
        <v>10.59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77.05</v>
      </c>
      <c r="L11" s="196">
        <v>28.89</v>
      </c>
      <c r="M11" s="196">
        <v>0</v>
      </c>
      <c r="N11" s="196">
        <v>14.45</v>
      </c>
      <c r="O11" s="196">
        <v>48.52</v>
      </c>
      <c r="P11" s="196">
        <v>59.94</v>
      </c>
      <c r="Q11" s="196">
        <v>1.93</v>
      </c>
      <c r="R11" s="196">
        <v>4.8099999999999996</v>
      </c>
      <c r="S11" s="196">
        <v>2.89</v>
      </c>
      <c r="T11" s="196">
        <v>0</v>
      </c>
      <c r="U11" s="196">
        <v>318.75</v>
      </c>
      <c r="V11" s="196">
        <v>0</v>
      </c>
      <c r="W11" s="196">
        <v>4.82</v>
      </c>
      <c r="X11" s="196">
        <v>17.34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47.41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32.75</v>
      </c>
      <c r="AQ11" s="196">
        <v>10.59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77.05</v>
      </c>
      <c r="L12" s="196">
        <v>28.89</v>
      </c>
      <c r="M12" s="196">
        <v>0</v>
      </c>
      <c r="N12" s="196">
        <v>14.45</v>
      </c>
      <c r="O12" s="196">
        <v>48.52</v>
      </c>
      <c r="P12" s="196">
        <v>59.94</v>
      </c>
      <c r="Q12" s="196">
        <v>1.93</v>
      </c>
      <c r="R12" s="196">
        <v>4.8099999999999996</v>
      </c>
      <c r="S12" s="196">
        <v>2.89</v>
      </c>
      <c r="T12" s="196">
        <v>0</v>
      </c>
      <c r="U12" s="196">
        <v>318.75</v>
      </c>
      <c r="V12" s="196">
        <v>0</v>
      </c>
      <c r="W12" s="196">
        <v>4.82</v>
      </c>
      <c r="X12" s="196">
        <v>17.34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47.41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32.75</v>
      </c>
      <c r="AQ12" s="196">
        <v>10.59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77.05</v>
      </c>
      <c r="L13" s="196">
        <v>28.89</v>
      </c>
      <c r="M13" s="196">
        <v>0</v>
      </c>
      <c r="N13" s="196">
        <v>14.45</v>
      </c>
      <c r="O13" s="196">
        <v>48.52</v>
      </c>
      <c r="P13" s="196">
        <v>59.94</v>
      </c>
      <c r="Q13" s="196">
        <v>1.93</v>
      </c>
      <c r="R13" s="196">
        <v>4.8099999999999996</v>
      </c>
      <c r="S13" s="196">
        <v>2.89</v>
      </c>
      <c r="T13" s="196">
        <v>0</v>
      </c>
      <c r="U13" s="196">
        <v>318.75</v>
      </c>
      <c r="V13" s="196">
        <v>0</v>
      </c>
      <c r="W13" s="196">
        <v>4.82</v>
      </c>
      <c r="X13" s="196">
        <v>17.34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47.41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32.75</v>
      </c>
      <c r="AQ13" s="196">
        <v>10.59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77.05</v>
      </c>
      <c r="L14" s="196">
        <v>28.89</v>
      </c>
      <c r="M14" s="196">
        <v>0</v>
      </c>
      <c r="N14" s="196">
        <v>14.45</v>
      </c>
      <c r="O14" s="196">
        <v>48.52</v>
      </c>
      <c r="P14" s="196">
        <v>59.94</v>
      </c>
      <c r="Q14" s="196">
        <v>1.93</v>
      </c>
      <c r="R14" s="196">
        <v>4.8099999999999996</v>
      </c>
      <c r="S14" s="196">
        <v>2.89</v>
      </c>
      <c r="T14" s="196">
        <v>0</v>
      </c>
      <c r="U14" s="196">
        <v>318.75</v>
      </c>
      <c r="V14" s="196">
        <v>0</v>
      </c>
      <c r="W14" s="196">
        <v>4.82</v>
      </c>
      <c r="X14" s="196">
        <v>17.34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47.41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32.75</v>
      </c>
      <c r="AQ14" s="196">
        <v>10.59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77.05</v>
      </c>
      <c r="L15" s="196">
        <v>28.89</v>
      </c>
      <c r="M15" s="196">
        <v>0</v>
      </c>
      <c r="N15" s="196">
        <v>14.45</v>
      </c>
      <c r="O15" s="196">
        <v>48.52</v>
      </c>
      <c r="P15" s="196">
        <v>59.94</v>
      </c>
      <c r="Q15" s="196">
        <v>1.93</v>
      </c>
      <c r="R15" s="196">
        <v>4.8099999999999996</v>
      </c>
      <c r="S15" s="196">
        <v>2.89</v>
      </c>
      <c r="T15" s="196">
        <v>0</v>
      </c>
      <c r="U15" s="196">
        <v>318.75</v>
      </c>
      <c r="V15" s="196">
        <v>0</v>
      </c>
      <c r="W15" s="196">
        <v>4.82</v>
      </c>
      <c r="X15" s="196">
        <v>17.34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47.41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32.75</v>
      </c>
      <c r="AQ15" s="196">
        <v>10.59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77.05</v>
      </c>
      <c r="L16" s="196">
        <v>28.89</v>
      </c>
      <c r="M16" s="196">
        <v>0</v>
      </c>
      <c r="N16" s="196">
        <v>14.45</v>
      </c>
      <c r="O16" s="196">
        <v>48.52</v>
      </c>
      <c r="P16" s="196">
        <v>59.94</v>
      </c>
      <c r="Q16" s="196">
        <v>1.93</v>
      </c>
      <c r="R16" s="196">
        <v>4.8099999999999996</v>
      </c>
      <c r="S16" s="196">
        <v>2.89</v>
      </c>
      <c r="T16" s="196">
        <v>0</v>
      </c>
      <c r="U16" s="196">
        <v>318.75</v>
      </c>
      <c r="V16" s="196">
        <v>0</v>
      </c>
      <c r="W16" s="196">
        <v>4.82</v>
      </c>
      <c r="X16" s="196">
        <v>17.34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47.41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32.75</v>
      </c>
      <c r="AQ16" s="196">
        <v>10.59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77.05</v>
      </c>
      <c r="L17" s="196">
        <v>28.89</v>
      </c>
      <c r="M17" s="196">
        <v>0</v>
      </c>
      <c r="N17" s="196">
        <v>14.45</v>
      </c>
      <c r="O17" s="196">
        <v>48.52</v>
      </c>
      <c r="P17" s="196">
        <v>59.94</v>
      </c>
      <c r="Q17" s="196">
        <v>1.93</v>
      </c>
      <c r="R17" s="196">
        <v>4.8099999999999996</v>
      </c>
      <c r="S17" s="196">
        <v>2.89</v>
      </c>
      <c r="T17" s="196">
        <v>0</v>
      </c>
      <c r="U17" s="196">
        <v>318.75</v>
      </c>
      <c r="V17" s="196">
        <v>0</v>
      </c>
      <c r="W17" s="196">
        <v>4.82</v>
      </c>
      <c r="X17" s="196">
        <v>17.34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47.41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32.75</v>
      </c>
      <c r="AQ17" s="196">
        <v>10.59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77.05</v>
      </c>
      <c r="L18" s="196">
        <v>28.89</v>
      </c>
      <c r="M18" s="196">
        <v>0</v>
      </c>
      <c r="N18" s="196">
        <v>14.45</v>
      </c>
      <c r="O18" s="196">
        <v>48.52</v>
      </c>
      <c r="P18" s="196">
        <v>59.94</v>
      </c>
      <c r="Q18" s="196">
        <v>1.93</v>
      </c>
      <c r="R18" s="196">
        <v>4.8099999999999996</v>
      </c>
      <c r="S18" s="196">
        <v>2.89</v>
      </c>
      <c r="T18" s="196">
        <v>0</v>
      </c>
      <c r="U18" s="196">
        <v>318.75</v>
      </c>
      <c r="V18" s="196">
        <v>0</v>
      </c>
      <c r="W18" s="196">
        <v>4.82</v>
      </c>
      <c r="X18" s="196">
        <v>17.34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47.41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32.75</v>
      </c>
      <c r="AQ18" s="196">
        <v>10.59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77.05</v>
      </c>
      <c r="L19" s="196">
        <v>28.89</v>
      </c>
      <c r="M19" s="196">
        <v>0</v>
      </c>
      <c r="N19" s="196">
        <v>14.45</v>
      </c>
      <c r="O19" s="196">
        <v>48.52</v>
      </c>
      <c r="P19" s="196">
        <v>59.94</v>
      </c>
      <c r="Q19" s="196">
        <v>1.93</v>
      </c>
      <c r="R19" s="196">
        <v>4.8099999999999996</v>
      </c>
      <c r="S19" s="196">
        <v>2.89</v>
      </c>
      <c r="T19" s="196">
        <v>0</v>
      </c>
      <c r="U19" s="196">
        <v>318.75</v>
      </c>
      <c r="V19" s="196">
        <v>0</v>
      </c>
      <c r="W19" s="196">
        <v>4.82</v>
      </c>
      <c r="X19" s="196">
        <v>17.34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47.41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32.75</v>
      </c>
      <c r="AQ19" s="196">
        <v>10.59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77.05</v>
      </c>
      <c r="L20" s="196">
        <v>28.89</v>
      </c>
      <c r="M20" s="196">
        <v>0</v>
      </c>
      <c r="N20" s="196">
        <v>14.45</v>
      </c>
      <c r="O20" s="196">
        <v>48.52</v>
      </c>
      <c r="P20" s="196">
        <v>59.94</v>
      </c>
      <c r="Q20" s="196">
        <v>1.93</v>
      </c>
      <c r="R20" s="196">
        <v>4.8099999999999996</v>
      </c>
      <c r="S20" s="196">
        <v>2.89</v>
      </c>
      <c r="T20" s="196">
        <v>0</v>
      </c>
      <c r="U20" s="196">
        <v>318.75</v>
      </c>
      <c r="V20" s="196">
        <v>0</v>
      </c>
      <c r="W20" s="196">
        <v>4.82</v>
      </c>
      <c r="X20" s="196">
        <v>17.34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47.41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32.75</v>
      </c>
      <c r="AQ20" s="196">
        <v>10.59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77.05</v>
      </c>
      <c r="L21" s="196">
        <v>28.89</v>
      </c>
      <c r="M21" s="196">
        <v>0</v>
      </c>
      <c r="N21" s="196">
        <v>14.45</v>
      </c>
      <c r="O21" s="196">
        <v>48.52</v>
      </c>
      <c r="P21" s="196">
        <v>59.94</v>
      </c>
      <c r="Q21" s="196">
        <v>1.93</v>
      </c>
      <c r="R21" s="196">
        <v>4.8099999999999996</v>
      </c>
      <c r="S21" s="196">
        <v>2.89</v>
      </c>
      <c r="T21" s="196">
        <v>0</v>
      </c>
      <c r="U21" s="196">
        <v>318.75</v>
      </c>
      <c r="V21" s="196">
        <v>0</v>
      </c>
      <c r="W21" s="196">
        <v>4.82</v>
      </c>
      <c r="X21" s="196">
        <v>17.34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47.41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32.75</v>
      </c>
      <c r="AQ21" s="196">
        <v>10.59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77.05</v>
      </c>
      <c r="L22" s="196">
        <v>28.89</v>
      </c>
      <c r="M22" s="196">
        <v>0</v>
      </c>
      <c r="N22" s="196">
        <v>14.45</v>
      </c>
      <c r="O22" s="196">
        <v>48.52</v>
      </c>
      <c r="P22" s="196">
        <v>59.94</v>
      </c>
      <c r="Q22" s="196">
        <v>1.93</v>
      </c>
      <c r="R22" s="196">
        <v>4.8099999999999996</v>
      </c>
      <c r="S22" s="196">
        <v>2.89</v>
      </c>
      <c r="T22" s="196">
        <v>0</v>
      </c>
      <c r="U22" s="196">
        <v>318.75</v>
      </c>
      <c r="V22" s="196">
        <v>0</v>
      </c>
      <c r="W22" s="196">
        <v>4.82</v>
      </c>
      <c r="X22" s="196">
        <v>17.34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47.41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32.75</v>
      </c>
      <c r="AQ22" s="196">
        <v>10.59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77.05</v>
      </c>
      <c r="L23" s="196">
        <v>28.89</v>
      </c>
      <c r="M23" s="196">
        <v>0</v>
      </c>
      <c r="N23" s="196">
        <v>14.45</v>
      </c>
      <c r="O23" s="196">
        <v>48.52</v>
      </c>
      <c r="P23" s="196">
        <v>59.06</v>
      </c>
      <c r="Q23" s="196">
        <v>1.93</v>
      </c>
      <c r="R23" s="196">
        <v>4.8099999999999996</v>
      </c>
      <c r="S23" s="196">
        <v>2.89</v>
      </c>
      <c r="T23" s="196">
        <v>0</v>
      </c>
      <c r="U23" s="196">
        <v>318.75</v>
      </c>
      <c r="V23" s="196">
        <v>0</v>
      </c>
      <c r="W23" s="196">
        <v>4.82</v>
      </c>
      <c r="X23" s="196">
        <v>17.34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47.41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32.75</v>
      </c>
      <c r="AQ23" s="196">
        <v>10.59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77.05</v>
      </c>
      <c r="L24" s="196">
        <v>28.89</v>
      </c>
      <c r="M24" s="196">
        <v>0</v>
      </c>
      <c r="N24" s="196">
        <v>14.45</v>
      </c>
      <c r="O24" s="196">
        <v>48.52</v>
      </c>
      <c r="P24" s="196">
        <v>59.94</v>
      </c>
      <c r="Q24" s="196">
        <v>1.93</v>
      </c>
      <c r="R24" s="196">
        <v>4.8099999999999996</v>
      </c>
      <c r="S24" s="196">
        <v>2.89</v>
      </c>
      <c r="T24" s="196">
        <v>0</v>
      </c>
      <c r="U24" s="196">
        <v>318.75</v>
      </c>
      <c r="V24" s="196">
        <v>0</v>
      </c>
      <c r="W24" s="196">
        <v>4.82</v>
      </c>
      <c r="X24" s="196">
        <v>17.34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47.41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32.75</v>
      </c>
      <c r="AQ24" s="196">
        <v>10.59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77.05</v>
      </c>
      <c r="L25" s="196">
        <v>28.89</v>
      </c>
      <c r="M25" s="196">
        <v>0</v>
      </c>
      <c r="N25" s="196">
        <v>14.45</v>
      </c>
      <c r="O25" s="196">
        <v>48.52</v>
      </c>
      <c r="P25" s="196">
        <v>59.94</v>
      </c>
      <c r="Q25" s="196">
        <v>1.93</v>
      </c>
      <c r="R25" s="196">
        <v>4.8099999999999996</v>
      </c>
      <c r="S25" s="196">
        <v>2.89</v>
      </c>
      <c r="T25" s="196">
        <v>0</v>
      </c>
      <c r="U25" s="196">
        <v>318.75</v>
      </c>
      <c r="V25" s="196">
        <v>0</v>
      </c>
      <c r="W25" s="196">
        <v>4.82</v>
      </c>
      <c r="X25" s="196">
        <v>14.24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47.41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32.75</v>
      </c>
      <c r="AQ25" s="196">
        <v>10.59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77.05</v>
      </c>
      <c r="L26" s="196">
        <v>28.89</v>
      </c>
      <c r="M26" s="196">
        <v>0</v>
      </c>
      <c r="N26" s="196">
        <v>14.45</v>
      </c>
      <c r="O26" s="196">
        <v>48.52</v>
      </c>
      <c r="P26" s="196">
        <v>59.94</v>
      </c>
      <c r="Q26" s="196">
        <v>1.93</v>
      </c>
      <c r="R26" s="196">
        <v>4.8099999999999996</v>
      </c>
      <c r="S26" s="196">
        <v>2.89</v>
      </c>
      <c r="T26" s="196">
        <v>0</v>
      </c>
      <c r="U26" s="196">
        <v>318.75</v>
      </c>
      <c r="V26" s="196">
        <v>0</v>
      </c>
      <c r="W26" s="196">
        <v>4.82</v>
      </c>
      <c r="X26" s="196">
        <v>17.34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47.41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32.75</v>
      </c>
      <c r="AQ26" s="196">
        <v>10.59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77.05</v>
      </c>
      <c r="L27" s="196">
        <v>28.89</v>
      </c>
      <c r="M27" s="196">
        <v>0</v>
      </c>
      <c r="N27" s="196">
        <v>14.45</v>
      </c>
      <c r="O27" s="196">
        <v>48.52</v>
      </c>
      <c r="P27" s="196">
        <v>59.94</v>
      </c>
      <c r="Q27" s="196">
        <v>1.9</v>
      </c>
      <c r="R27" s="196">
        <v>3.6</v>
      </c>
      <c r="S27" s="196">
        <v>2.89</v>
      </c>
      <c r="T27" s="196">
        <v>0</v>
      </c>
      <c r="U27" s="196">
        <v>318.75</v>
      </c>
      <c r="V27" s="196">
        <v>0</v>
      </c>
      <c r="W27" s="196">
        <v>8.51</v>
      </c>
      <c r="X27" s="196">
        <v>36.090000000000003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47.41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68.069999999999993</v>
      </c>
      <c r="AQ27" s="196">
        <v>10.59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77.05</v>
      </c>
      <c r="L28" s="196">
        <v>28.89</v>
      </c>
      <c r="M28" s="196">
        <v>0</v>
      </c>
      <c r="N28" s="196">
        <v>14.45</v>
      </c>
      <c r="O28" s="196">
        <v>48.52</v>
      </c>
      <c r="P28" s="196">
        <v>59.94</v>
      </c>
      <c r="Q28" s="196">
        <v>1.92</v>
      </c>
      <c r="R28" s="196">
        <v>4.8099999999999996</v>
      </c>
      <c r="S28" s="196">
        <v>2.89</v>
      </c>
      <c r="T28" s="196">
        <v>0</v>
      </c>
      <c r="U28" s="196">
        <v>318.75</v>
      </c>
      <c r="V28" s="196">
        <v>0</v>
      </c>
      <c r="W28" s="196">
        <v>8.51</v>
      </c>
      <c r="X28" s="196">
        <v>36.090000000000003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47.41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68.069999999999993</v>
      </c>
      <c r="AQ28" s="196">
        <v>10.59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77.05</v>
      </c>
      <c r="L29" s="196">
        <v>28.89</v>
      </c>
      <c r="M29" s="196">
        <v>0</v>
      </c>
      <c r="N29" s="196">
        <v>14.45</v>
      </c>
      <c r="O29" s="196">
        <v>48.52</v>
      </c>
      <c r="P29" s="196">
        <v>59.94</v>
      </c>
      <c r="Q29" s="196">
        <v>1.78</v>
      </c>
      <c r="R29" s="196">
        <v>9.91</v>
      </c>
      <c r="S29" s="196">
        <v>2.85</v>
      </c>
      <c r="T29" s="196">
        <v>0</v>
      </c>
      <c r="U29" s="196">
        <v>318.75</v>
      </c>
      <c r="V29" s="196">
        <v>4.4400000000000004</v>
      </c>
      <c r="W29" s="196">
        <v>8.51</v>
      </c>
      <c r="X29" s="196">
        <v>36.090000000000003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47.41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68.069999999999993</v>
      </c>
      <c r="AQ29" s="196">
        <v>10.59</v>
      </c>
      <c r="AR29" s="196">
        <v>0.28999999999999998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77.05</v>
      </c>
      <c r="L30" s="196">
        <v>28.89</v>
      </c>
      <c r="M30" s="196">
        <v>0</v>
      </c>
      <c r="N30" s="196">
        <v>14.45</v>
      </c>
      <c r="O30" s="196">
        <v>48.52</v>
      </c>
      <c r="P30" s="196">
        <v>59.94</v>
      </c>
      <c r="Q30" s="196">
        <v>1.93</v>
      </c>
      <c r="R30" s="196">
        <v>10.37</v>
      </c>
      <c r="S30" s="196">
        <v>2.89</v>
      </c>
      <c r="T30" s="196">
        <v>0</v>
      </c>
      <c r="U30" s="196">
        <v>318.75</v>
      </c>
      <c r="V30" s="196">
        <v>4.4400000000000004</v>
      </c>
      <c r="W30" s="196">
        <v>8.51</v>
      </c>
      <c r="X30" s="196">
        <v>36.090000000000003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47.41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68.069999999999993</v>
      </c>
      <c r="AQ30" s="196">
        <v>10.59</v>
      </c>
      <c r="AR30" s="196">
        <v>1.17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77.05</v>
      </c>
      <c r="L31" s="196">
        <v>28.89</v>
      </c>
      <c r="M31" s="196">
        <v>0</v>
      </c>
      <c r="N31" s="196">
        <v>14.45</v>
      </c>
      <c r="O31" s="196">
        <v>48.52</v>
      </c>
      <c r="P31" s="196">
        <v>59.94</v>
      </c>
      <c r="Q31" s="196">
        <v>1.93</v>
      </c>
      <c r="R31" s="196">
        <v>10.37</v>
      </c>
      <c r="S31" s="196">
        <v>2.89</v>
      </c>
      <c r="T31" s="196">
        <v>0</v>
      </c>
      <c r="U31" s="196">
        <v>318.75</v>
      </c>
      <c r="V31" s="196">
        <v>4.4400000000000004</v>
      </c>
      <c r="W31" s="196">
        <v>8.51</v>
      </c>
      <c r="X31" s="196">
        <v>36.090000000000003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47.41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68.069999999999993</v>
      </c>
      <c r="AQ31" s="196">
        <v>10.59</v>
      </c>
      <c r="AR31" s="196">
        <v>3.51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153.47999999999999</v>
      </c>
      <c r="L32" s="196">
        <v>58.87</v>
      </c>
      <c r="M32" s="196">
        <v>0</v>
      </c>
      <c r="N32" s="196">
        <v>14.45</v>
      </c>
      <c r="O32" s="196">
        <v>48.52</v>
      </c>
      <c r="P32" s="196">
        <v>59.94</v>
      </c>
      <c r="Q32" s="196">
        <v>2.61</v>
      </c>
      <c r="R32" s="196">
        <v>10.37</v>
      </c>
      <c r="S32" s="196">
        <v>6.12</v>
      </c>
      <c r="T32" s="196">
        <v>0</v>
      </c>
      <c r="U32" s="196">
        <v>318.75</v>
      </c>
      <c r="V32" s="196">
        <v>4.4400000000000004</v>
      </c>
      <c r="W32" s="196">
        <v>8.51</v>
      </c>
      <c r="X32" s="196">
        <v>36.090000000000003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68.069999999999993</v>
      </c>
      <c r="AQ32" s="196">
        <v>22.07</v>
      </c>
      <c r="AR32" s="196">
        <v>7.37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158.1</v>
      </c>
      <c r="L33" s="196">
        <v>62.86</v>
      </c>
      <c r="M33" s="196">
        <v>0</v>
      </c>
      <c r="N33" s="196">
        <v>14.45</v>
      </c>
      <c r="O33" s="196">
        <v>48.52</v>
      </c>
      <c r="P33" s="196">
        <v>59.94</v>
      </c>
      <c r="Q33" s="196">
        <v>2.67</v>
      </c>
      <c r="R33" s="196">
        <v>10.37</v>
      </c>
      <c r="S33" s="196">
        <v>6.45</v>
      </c>
      <c r="T33" s="196">
        <v>0</v>
      </c>
      <c r="U33" s="196">
        <v>318.75</v>
      </c>
      <c r="V33" s="196">
        <v>4.4400000000000004</v>
      </c>
      <c r="W33" s="196">
        <v>8.02</v>
      </c>
      <c r="X33" s="196">
        <v>36.090000000000003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68.069999999999993</v>
      </c>
      <c r="AQ33" s="196">
        <v>22.07</v>
      </c>
      <c r="AR33" s="196">
        <v>13.44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158.1</v>
      </c>
      <c r="L34" s="196">
        <v>62.86</v>
      </c>
      <c r="M34" s="196">
        <v>0</v>
      </c>
      <c r="N34" s="196">
        <v>14.45</v>
      </c>
      <c r="O34" s="196">
        <v>48.52</v>
      </c>
      <c r="P34" s="196">
        <v>59.94</v>
      </c>
      <c r="Q34" s="196">
        <v>2.67</v>
      </c>
      <c r="R34" s="196">
        <v>10.37</v>
      </c>
      <c r="S34" s="196">
        <v>6.45</v>
      </c>
      <c r="T34" s="196">
        <v>0</v>
      </c>
      <c r="U34" s="196">
        <v>318.75</v>
      </c>
      <c r="V34" s="196">
        <v>4.4400000000000004</v>
      </c>
      <c r="W34" s="196">
        <v>8.02</v>
      </c>
      <c r="X34" s="196">
        <v>36.090000000000003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68.069999999999993</v>
      </c>
      <c r="AQ34" s="196">
        <v>22.07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158.1</v>
      </c>
      <c r="L35" s="196">
        <v>62.86</v>
      </c>
      <c r="M35" s="196">
        <v>0</v>
      </c>
      <c r="N35" s="196">
        <v>14.45</v>
      </c>
      <c r="O35" s="196">
        <v>48.52</v>
      </c>
      <c r="P35" s="196">
        <v>59.94</v>
      </c>
      <c r="Q35" s="196">
        <v>2.67</v>
      </c>
      <c r="R35" s="196">
        <v>10.37</v>
      </c>
      <c r="S35" s="196">
        <v>6.45</v>
      </c>
      <c r="T35" s="196">
        <v>0</v>
      </c>
      <c r="U35" s="196">
        <v>318.75</v>
      </c>
      <c r="V35" s="196">
        <v>4.4400000000000004</v>
      </c>
      <c r="W35" s="196">
        <v>8.02</v>
      </c>
      <c r="X35" s="196">
        <v>36.090000000000003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68.069999999999993</v>
      </c>
      <c r="AQ35" s="196">
        <v>22.07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158.1</v>
      </c>
      <c r="L36" s="196">
        <v>62.86</v>
      </c>
      <c r="M36" s="196">
        <v>0</v>
      </c>
      <c r="N36" s="196">
        <v>14.45</v>
      </c>
      <c r="O36" s="196">
        <v>48.52</v>
      </c>
      <c r="P36" s="196">
        <v>59.94</v>
      </c>
      <c r="Q36" s="196">
        <v>2.67</v>
      </c>
      <c r="R36" s="196">
        <v>10.37</v>
      </c>
      <c r="S36" s="196">
        <v>6.45</v>
      </c>
      <c r="T36" s="196">
        <v>0</v>
      </c>
      <c r="U36" s="196">
        <v>318.75</v>
      </c>
      <c r="V36" s="196">
        <v>4.4400000000000004</v>
      </c>
      <c r="W36" s="196">
        <v>8.02</v>
      </c>
      <c r="X36" s="196">
        <v>36.090000000000003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68.069999999999993</v>
      </c>
      <c r="AQ36" s="196">
        <v>22.07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158.1</v>
      </c>
      <c r="L37" s="196">
        <v>62.86</v>
      </c>
      <c r="M37" s="196">
        <v>0</v>
      </c>
      <c r="N37" s="196">
        <v>14.45</v>
      </c>
      <c r="O37" s="196">
        <v>48.52</v>
      </c>
      <c r="P37" s="196">
        <v>59.94</v>
      </c>
      <c r="Q37" s="196">
        <v>2.67</v>
      </c>
      <c r="R37" s="196">
        <v>10.37</v>
      </c>
      <c r="S37" s="196">
        <v>6.45</v>
      </c>
      <c r="T37" s="196">
        <v>0</v>
      </c>
      <c r="U37" s="196">
        <v>318.75</v>
      </c>
      <c r="V37" s="196">
        <v>4.4400000000000004</v>
      </c>
      <c r="W37" s="196">
        <v>8.02</v>
      </c>
      <c r="X37" s="196">
        <v>36.090000000000003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68.069999999999993</v>
      </c>
      <c r="AQ37" s="196">
        <v>22.07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158.1</v>
      </c>
      <c r="L38" s="196">
        <v>62.86</v>
      </c>
      <c r="M38" s="196">
        <v>0</v>
      </c>
      <c r="N38" s="196">
        <v>14.45</v>
      </c>
      <c r="O38" s="196">
        <v>48.52</v>
      </c>
      <c r="P38" s="196">
        <v>59.94</v>
      </c>
      <c r="Q38" s="196">
        <v>2.67</v>
      </c>
      <c r="R38" s="196">
        <v>10.37</v>
      </c>
      <c r="S38" s="196">
        <v>6.45</v>
      </c>
      <c r="T38" s="196">
        <v>0</v>
      </c>
      <c r="U38" s="196">
        <v>318.75</v>
      </c>
      <c r="V38" s="196">
        <v>4.4400000000000004</v>
      </c>
      <c r="W38" s="196">
        <v>8.02</v>
      </c>
      <c r="X38" s="196">
        <v>36.090000000000003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68.069999999999993</v>
      </c>
      <c r="AQ38" s="196">
        <v>22.07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158.1</v>
      </c>
      <c r="L39" s="196">
        <v>62.86</v>
      </c>
      <c r="M39" s="196">
        <v>0</v>
      </c>
      <c r="N39" s="196">
        <v>14.45</v>
      </c>
      <c r="O39" s="196">
        <v>48.52</v>
      </c>
      <c r="P39" s="196">
        <v>59.94</v>
      </c>
      <c r="Q39" s="196">
        <v>2.67</v>
      </c>
      <c r="R39" s="196">
        <v>10.37</v>
      </c>
      <c r="S39" s="196">
        <v>6.45</v>
      </c>
      <c r="T39" s="196">
        <v>0</v>
      </c>
      <c r="U39" s="196">
        <v>318.75</v>
      </c>
      <c r="V39" s="196">
        <v>4.4400000000000004</v>
      </c>
      <c r="W39" s="196">
        <v>8.02</v>
      </c>
      <c r="X39" s="196">
        <v>36.090000000000003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68.069999999999993</v>
      </c>
      <c r="AQ39" s="196">
        <v>22.07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158.1</v>
      </c>
      <c r="L40" s="196">
        <v>62.86</v>
      </c>
      <c r="M40" s="196">
        <v>0</v>
      </c>
      <c r="N40" s="196">
        <v>14.45</v>
      </c>
      <c r="O40" s="196">
        <v>48.52</v>
      </c>
      <c r="P40" s="196">
        <v>59.94</v>
      </c>
      <c r="Q40" s="196">
        <v>2.67</v>
      </c>
      <c r="R40" s="196">
        <v>10.37</v>
      </c>
      <c r="S40" s="196">
        <v>6.45</v>
      </c>
      <c r="T40" s="196">
        <v>0</v>
      </c>
      <c r="U40" s="196">
        <v>318.75</v>
      </c>
      <c r="V40" s="196">
        <v>4.4400000000000004</v>
      </c>
      <c r="W40" s="196">
        <v>8.02</v>
      </c>
      <c r="X40" s="196">
        <v>36.090000000000003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68.069999999999993</v>
      </c>
      <c r="AQ40" s="196">
        <v>22.07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158.1</v>
      </c>
      <c r="L41" s="196">
        <v>62.86</v>
      </c>
      <c r="M41" s="196">
        <v>0</v>
      </c>
      <c r="N41" s="196">
        <v>14.45</v>
      </c>
      <c r="O41" s="196">
        <v>48.52</v>
      </c>
      <c r="P41" s="196">
        <v>59.94</v>
      </c>
      <c r="Q41" s="196">
        <v>2.67</v>
      </c>
      <c r="R41" s="196">
        <v>10.37</v>
      </c>
      <c r="S41" s="196">
        <v>6.45</v>
      </c>
      <c r="T41" s="196">
        <v>0</v>
      </c>
      <c r="U41" s="196">
        <v>318.75</v>
      </c>
      <c r="V41" s="196">
        <v>4.4400000000000004</v>
      </c>
      <c r="W41" s="196">
        <v>8.02</v>
      </c>
      <c r="X41" s="196">
        <v>36.090000000000003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68.069999999999993</v>
      </c>
      <c r="AQ41" s="196">
        <v>22.07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158.1</v>
      </c>
      <c r="L42" s="196">
        <v>62.86</v>
      </c>
      <c r="M42" s="196">
        <v>0</v>
      </c>
      <c r="N42" s="196">
        <v>14.45</v>
      </c>
      <c r="O42" s="196">
        <v>48.52</v>
      </c>
      <c r="P42" s="196">
        <v>59.94</v>
      </c>
      <c r="Q42" s="196">
        <v>2.67</v>
      </c>
      <c r="R42" s="196">
        <v>10.37</v>
      </c>
      <c r="S42" s="196">
        <v>6.45</v>
      </c>
      <c r="T42" s="196">
        <v>0</v>
      </c>
      <c r="U42" s="196">
        <v>318.75</v>
      </c>
      <c r="V42" s="196">
        <v>4.4400000000000004</v>
      </c>
      <c r="W42" s="196">
        <v>8.02</v>
      </c>
      <c r="X42" s="196">
        <v>36.090000000000003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68.069999999999993</v>
      </c>
      <c r="AQ42" s="196">
        <v>22.07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158.1</v>
      </c>
      <c r="L43" s="196">
        <v>62.86</v>
      </c>
      <c r="M43" s="196">
        <v>0</v>
      </c>
      <c r="N43" s="196">
        <v>14.45</v>
      </c>
      <c r="O43" s="196">
        <v>48.52</v>
      </c>
      <c r="P43" s="196">
        <v>59.94</v>
      </c>
      <c r="Q43" s="196">
        <v>2.67</v>
      </c>
      <c r="R43" s="196">
        <v>10.37</v>
      </c>
      <c r="S43" s="196">
        <v>6.45</v>
      </c>
      <c r="T43" s="196">
        <v>0</v>
      </c>
      <c r="U43" s="196">
        <v>318.75</v>
      </c>
      <c r="V43" s="196">
        <v>4.4400000000000004</v>
      </c>
      <c r="W43" s="196">
        <v>8.02</v>
      </c>
      <c r="X43" s="196">
        <v>36.090000000000003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68.069999999999993</v>
      </c>
      <c r="AQ43" s="196">
        <v>0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158.1</v>
      </c>
      <c r="L44" s="196">
        <v>62.86</v>
      </c>
      <c r="M44" s="196">
        <v>0</v>
      </c>
      <c r="N44" s="196">
        <v>14.45</v>
      </c>
      <c r="O44" s="196">
        <v>48.52</v>
      </c>
      <c r="P44" s="196">
        <v>59.94</v>
      </c>
      <c r="Q44" s="196">
        <v>2.67</v>
      </c>
      <c r="R44" s="196">
        <v>10.37</v>
      </c>
      <c r="S44" s="196">
        <v>6.45</v>
      </c>
      <c r="T44" s="196">
        <v>0</v>
      </c>
      <c r="U44" s="196">
        <v>318.75</v>
      </c>
      <c r="V44" s="196">
        <v>4.4400000000000004</v>
      </c>
      <c r="W44" s="196">
        <v>8.02</v>
      </c>
      <c r="X44" s="196">
        <v>36.090000000000003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68.069999999999993</v>
      </c>
      <c r="AQ44" s="196">
        <v>0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158.1</v>
      </c>
      <c r="L45" s="196">
        <v>62.86</v>
      </c>
      <c r="M45" s="196">
        <v>0</v>
      </c>
      <c r="N45" s="196">
        <v>14.45</v>
      </c>
      <c r="O45" s="196">
        <v>48.52</v>
      </c>
      <c r="P45" s="196">
        <v>59.94</v>
      </c>
      <c r="Q45" s="196">
        <v>2.67</v>
      </c>
      <c r="R45" s="196">
        <v>10.37</v>
      </c>
      <c r="S45" s="196">
        <v>6.45</v>
      </c>
      <c r="T45" s="196">
        <v>0</v>
      </c>
      <c r="U45" s="196">
        <v>318.75</v>
      </c>
      <c r="V45" s="196">
        <v>4.4400000000000004</v>
      </c>
      <c r="W45" s="196">
        <v>8.02</v>
      </c>
      <c r="X45" s="196">
        <v>36.090000000000003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68.069999999999993</v>
      </c>
      <c r="AQ45" s="196">
        <v>0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158.1</v>
      </c>
      <c r="L46" s="196">
        <v>62.86</v>
      </c>
      <c r="M46" s="196">
        <v>0</v>
      </c>
      <c r="N46" s="196">
        <v>14.45</v>
      </c>
      <c r="O46" s="196">
        <v>48.52</v>
      </c>
      <c r="P46" s="196">
        <v>59.94</v>
      </c>
      <c r="Q46" s="196">
        <v>2.67</v>
      </c>
      <c r="R46" s="196">
        <v>10.37</v>
      </c>
      <c r="S46" s="196">
        <v>6.45</v>
      </c>
      <c r="T46" s="196">
        <v>0</v>
      </c>
      <c r="U46" s="196">
        <v>318.75</v>
      </c>
      <c r="V46" s="196">
        <v>4.4400000000000004</v>
      </c>
      <c r="W46" s="196">
        <v>8.02</v>
      </c>
      <c r="X46" s="196">
        <v>36.090000000000003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68.069999999999993</v>
      </c>
      <c r="AQ46" s="196">
        <v>0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158.1</v>
      </c>
      <c r="L47" s="196">
        <v>62.86</v>
      </c>
      <c r="M47" s="196">
        <v>0</v>
      </c>
      <c r="N47" s="196">
        <v>14.45</v>
      </c>
      <c r="O47" s="196">
        <v>48.52</v>
      </c>
      <c r="P47" s="196">
        <v>59.94</v>
      </c>
      <c r="Q47" s="196">
        <v>2.67</v>
      </c>
      <c r="R47" s="196">
        <v>10.37</v>
      </c>
      <c r="S47" s="196">
        <v>6.45</v>
      </c>
      <c r="T47" s="196">
        <v>0</v>
      </c>
      <c r="U47" s="196">
        <v>318.75</v>
      </c>
      <c r="V47" s="196">
        <v>4.4400000000000004</v>
      </c>
      <c r="W47" s="196">
        <v>8.2200000000000006</v>
      </c>
      <c r="X47" s="196">
        <v>36.090000000000003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68.069999999999993</v>
      </c>
      <c r="AQ47" s="196">
        <v>0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158.1</v>
      </c>
      <c r="L48" s="196">
        <v>62.86</v>
      </c>
      <c r="M48" s="196">
        <v>0</v>
      </c>
      <c r="N48" s="196">
        <v>14.45</v>
      </c>
      <c r="O48" s="196">
        <v>48.52</v>
      </c>
      <c r="P48" s="196">
        <v>59.94</v>
      </c>
      <c r="Q48" s="196">
        <v>2.67</v>
      </c>
      <c r="R48" s="196">
        <v>10.37</v>
      </c>
      <c r="S48" s="196">
        <v>6.45</v>
      </c>
      <c r="T48" s="196">
        <v>0</v>
      </c>
      <c r="U48" s="196">
        <v>318.75</v>
      </c>
      <c r="V48" s="196">
        <v>4.4400000000000004</v>
      </c>
      <c r="W48" s="196">
        <v>8.24</v>
      </c>
      <c r="X48" s="196">
        <v>36.090000000000003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68.069999999999993</v>
      </c>
      <c r="AQ48" s="196">
        <v>0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158.1</v>
      </c>
      <c r="L49" s="196">
        <v>62.86</v>
      </c>
      <c r="M49" s="196">
        <v>0</v>
      </c>
      <c r="N49" s="196">
        <v>14.45</v>
      </c>
      <c r="O49" s="196">
        <v>48.52</v>
      </c>
      <c r="P49" s="196">
        <v>59.94</v>
      </c>
      <c r="Q49" s="196">
        <v>2.67</v>
      </c>
      <c r="R49" s="196">
        <v>10.37</v>
      </c>
      <c r="S49" s="196">
        <v>6.45</v>
      </c>
      <c r="T49" s="196">
        <v>0</v>
      </c>
      <c r="U49" s="196">
        <v>318.75</v>
      </c>
      <c r="V49" s="196">
        <v>4.4400000000000004</v>
      </c>
      <c r="W49" s="196">
        <v>8.24</v>
      </c>
      <c r="X49" s="196">
        <v>36.090000000000003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68.069999999999993</v>
      </c>
      <c r="AQ49" s="196">
        <v>0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158.1</v>
      </c>
      <c r="L50" s="196">
        <v>62.82</v>
      </c>
      <c r="M50" s="196">
        <v>0</v>
      </c>
      <c r="N50" s="196">
        <v>14.45</v>
      </c>
      <c r="O50" s="196">
        <v>48.52</v>
      </c>
      <c r="P50" s="196">
        <v>59.94</v>
      </c>
      <c r="Q50" s="196">
        <v>2.61</v>
      </c>
      <c r="R50" s="196">
        <v>10.37</v>
      </c>
      <c r="S50" s="196">
        <v>6.7</v>
      </c>
      <c r="T50" s="196">
        <v>0</v>
      </c>
      <c r="U50" s="196">
        <v>318.75</v>
      </c>
      <c r="V50" s="196">
        <v>4.4400000000000004</v>
      </c>
      <c r="W50" s="196">
        <v>8.24</v>
      </c>
      <c r="X50" s="196">
        <v>36.090000000000003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68.069999999999993</v>
      </c>
      <c r="AQ50" s="196">
        <v>0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158.1</v>
      </c>
      <c r="L51" s="196">
        <v>62.82</v>
      </c>
      <c r="M51" s="196">
        <v>0</v>
      </c>
      <c r="N51" s="196">
        <v>14.45</v>
      </c>
      <c r="O51" s="196">
        <v>48.52</v>
      </c>
      <c r="P51" s="196">
        <v>59.94</v>
      </c>
      <c r="Q51" s="196">
        <v>2.61</v>
      </c>
      <c r="R51" s="196">
        <v>10.37</v>
      </c>
      <c r="S51" s="196">
        <v>6.45</v>
      </c>
      <c r="T51" s="196">
        <v>0</v>
      </c>
      <c r="U51" s="196">
        <v>318.75</v>
      </c>
      <c r="V51" s="196">
        <v>4.4400000000000004</v>
      </c>
      <c r="W51" s="196">
        <v>8.24</v>
      </c>
      <c r="X51" s="196">
        <v>36.090000000000003</v>
      </c>
      <c r="Y51" s="196">
        <v>0</v>
      </c>
      <c r="Z51">
        <v>0</v>
      </c>
      <c r="AA51" s="196">
        <v>14.79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68.069999999999993</v>
      </c>
      <c r="AQ51" s="196">
        <v>0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134.84</v>
      </c>
      <c r="L52" s="196">
        <v>62.82</v>
      </c>
      <c r="M52" s="196">
        <v>0</v>
      </c>
      <c r="N52" s="196">
        <v>14.45</v>
      </c>
      <c r="O52" s="196">
        <v>48.52</v>
      </c>
      <c r="P52" s="196">
        <v>59.94</v>
      </c>
      <c r="Q52" s="196">
        <v>2.61</v>
      </c>
      <c r="R52" s="196">
        <v>10.37</v>
      </c>
      <c r="S52" s="196">
        <v>6.45</v>
      </c>
      <c r="T52" s="196">
        <v>0</v>
      </c>
      <c r="U52" s="196">
        <v>318.75</v>
      </c>
      <c r="V52" s="196">
        <v>4.4400000000000004</v>
      </c>
      <c r="W52" s="196">
        <v>8.24</v>
      </c>
      <c r="X52" s="196">
        <v>36.090000000000003</v>
      </c>
      <c r="Y52" s="196">
        <v>0</v>
      </c>
      <c r="Z52">
        <v>0</v>
      </c>
      <c r="AA52" s="196">
        <v>14.79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68.069999999999993</v>
      </c>
      <c r="AQ52" s="196">
        <v>0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125.2</v>
      </c>
      <c r="L53" s="196">
        <v>62.82</v>
      </c>
      <c r="M53" s="196">
        <v>0</v>
      </c>
      <c r="N53" s="196">
        <v>14.45</v>
      </c>
      <c r="O53" s="196">
        <v>48.52</v>
      </c>
      <c r="P53" s="196">
        <v>59.94</v>
      </c>
      <c r="Q53" s="196">
        <v>2.61</v>
      </c>
      <c r="R53" s="196">
        <v>10.37</v>
      </c>
      <c r="S53" s="196">
        <v>6.45</v>
      </c>
      <c r="T53" s="196">
        <v>0</v>
      </c>
      <c r="U53" s="196">
        <v>318.75</v>
      </c>
      <c r="V53" s="196">
        <v>4.4400000000000004</v>
      </c>
      <c r="W53" s="196">
        <v>8.24</v>
      </c>
      <c r="X53" s="196">
        <v>36.090000000000003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68.069999999999993</v>
      </c>
      <c r="AQ53" s="196">
        <v>0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105.94</v>
      </c>
      <c r="L54" s="196">
        <v>62.82</v>
      </c>
      <c r="M54" s="196">
        <v>0</v>
      </c>
      <c r="N54" s="196">
        <v>14.45</v>
      </c>
      <c r="O54" s="196">
        <v>48.52</v>
      </c>
      <c r="P54" s="196">
        <v>59.94</v>
      </c>
      <c r="Q54" s="196">
        <v>2.61</v>
      </c>
      <c r="R54" s="196">
        <v>10.37</v>
      </c>
      <c r="S54" s="196">
        <v>6.45</v>
      </c>
      <c r="T54" s="196">
        <v>0</v>
      </c>
      <c r="U54" s="196">
        <v>318.75</v>
      </c>
      <c r="V54" s="196">
        <v>4.4400000000000004</v>
      </c>
      <c r="W54" s="196">
        <v>8.24</v>
      </c>
      <c r="X54" s="196">
        <v>36.090000000000003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68.069999999999993</v>
      </c>
      <c r="AQ54" s="196">
        <v>0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78.59</v>
      </c>
      <c r="L55" s="196">
        <v>62.82</v>
      </c>
      <c r="M55" s="196">
        <v>0</v>
      </c>
      <c r="N55" s="196">
        <v>14.45</v>
      </c>
      <c r="O55" s="196">
        <v>48.52</v>
      </c>
      <c r="P55" s="196">
        <v>59.94</v>
      </c>
      <c r="Q55" s="196">
        <v>2.61</v>
      </c>
      <c r="R55" s="196">
        <v>10.38</v>
      </c>
      <c r="S55" s="196">
        <v>6.45</v>
      </c>
      <c r="T55" s="196">
        <v>0</v>
      </c>
      <c r="U55" s="196">
        <v>318.75</v>
      </c>
      <c r="V55" s="196">
        <v>4.4400000000000004</v>
      </c>
      <c r="W55" s="196">
        <v>8.24</v>
      </c>
      <c r="X55" s="196">
        <v>36.090000000000003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47.41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68.069999999999993</v>
      </c>
      <c r="AQ55" s="196">
        <v>0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77.05</v>
      </c>
      <c r="L56" s="196">
        <v>28.89</v>
      </c>
      <c r="M56" s="196">
        <v>0</v>
      </c>
      <c r="N56" s="196">
        <v>14.45</v>
      </c>
      <c r="O56" s="196">
        <v>48.52</v>
      </c>
      <c r="P56" s="196">
        <v>59.94</v>
      </c>
      <c r="Q56" s="196">
        <v>1.93</v>
      </c>
      <c r="R56" s="196">
        <v>10.38</v>
      </c>
      <c r="S56" s="196">
        <v>2.89</v>
      </c>
      <c r="T56" s="196">
        <v>0</v>
      </c>
      <c r="U56" s="196">
        <v>318.75</v>
      </c>
      <c r="V56" s="196">
        <v>4.4400000000000004</v>
      </c>
      <c r="W56" s="196">
        <v>8.24</v>
      </c>
      <c r="X56" s="196">
        <v>36.090000000000003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47.41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68.069999999999993</v>
      </c>
      <c r="AQ56" s="196">
        <v>0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77.05</v>
      </c>
      <c r="L57" s="196">
        <v>29.86</v>
      </c>
      <c r="M57" s="196">
        <v>0</v>
      </c>
      <c r="N57" s="196">
        <v>14.45</v>
      </c>
      <c r="O57" s="196">
        <v>48.52</v>
      </c>
      <c r="P57" s="196">
        <v>59.94</v>
      </c>
      <c r="Q57" s="196">
        <v>1.86</v>
      </c>
      <c r="R57" s="196">
        <v>10.38</v>
      </c>
      <c r="S57" s="196">
        <v>2.78</v>
      </c>
      <c r="T57" s="196">
        <v>0</v>
      </c>
      <c r="U57" s="196">
        <v>318.75</v>
      </c>
      <c r="V57" s="196">
        <v>4.4400000000000004</v>
      </c>
      <c r="W57" s="196">
        <v>8.24</v>
      </c>
      <c r="X57" s="196">
        <v>36.090000000000003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47.41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68.069999999999993</v>
      </c>
      <c r="AQ57" s="196">
        <v>0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77.05</v>
      </c>
      <c r="L58" s="196">
        <v>29.86</v>
      </c>
      <c r="M58" s="196">
        <v>0</v>
      </c>
      <c r="N58" s="196">
        <v>14.45</v>
      </c>
      <c r="O58" s="196">
        <v>48.52</v>
      </c>
      <c r="P58" s="196">
        <v>59.94</v>
      </c>
      <c r="Q58" s="196">
        <v>1.86</v>
      </c>
      <c r="R58" s="196">
        <v>10.38</v>
      </c>
      <c r="S58" s="196">
        <v>2.78</v>
      </c>
      <c r="T58" s="196">
        <v>0</v>
      </c>
      <c r="U58" s="196">
        <v>318.75</v>
      </c>
      <c r="V58" s="196">
        <v>4.4400000000000004</v>
      </c>
      <c r="W58" s="196">
        <v>8.24</v>
      </c>
      <c r="X58" s="196">
        <v>36.090000000000003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47.41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68.069999999999993</v>
      </c>
      <c r="AQ58" s="196">
        <v>0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77.05</v>
      </c>
      <c r="L59" s="196">
        <v>29.86</v>
      </c>
      <c r="M59" s="196">
        <v>0</v>
      </c>
      <c r="N59" s="196">
        <v>14.45</v>
      </c>
      <c r="O59" s="196">
        <v>48.52</v>
      </c>
      <c r="P59" s="196">
        <v>59.94</v>
      </c>
      <c r="Q59" s="196">
        <v>2</v>
      </c>
      <c r="R59" s="196">
        <v>10.37</v>
      </c>
      <c r="S59" s="196">
        <v>2.78</v>
      </c>
      <c r="T59" s="196">
        <v>0</v>
      </c>
      <c r="U59" s="196">
        <v>318.75</v>
      </c>
      <c r="V59" s="196">
        <v>4.4400000000000004</v>
      </c>
      <c r="W59" s="196">
        <v>8.24</v>
      </c>
      <c r="X59" s="196">
        <v>36.090000000000003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47.41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68.069999999999993</v>
      </c>
      <c r="AQ59" s="196">
        <v>0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77.05</v>
      </c>
      <c r="L60" s="196">
        <v>29.86</v>
      </c>
      <c r="M60" s="196">
        <v>0</v>
      </c>
      <c r="N60" s="196">
        <v>14.45</v>
      </c>
      <c r="O60" s="196">
        <v>48.52</v>
      </c>
      <c r="P60" s="196">
        <v>59.94</v>
      </c>
      <c r="Q60" s="196">
        <v>1.86</v>
      </c>
      <c r="R60" s="196">
        <v>4.46</v>
      </c>
      <c r="S60" s="196">
        <v>2.78</v>
      </c>
      <c r="T60" s="196">
        <v>0</v>
      </c>
      <c r="U60" s="196">
        <v>318.75</v>
      </c>
      <c r="V60" s="196">
        <v>4.4400000000000004</v>
      </c>
      <c r="W60" s="196">
        <v>8.24</v>
      </c>
      <c r="X60" s="196">
        <v>36.090000000000003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47.41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68.069999999999993</v>
      </c>
      <c r="AQ60" s="196">
        <v>0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77.05</v>
      </c>
      <c r="L61" s="196">
        <v>29.86</v>
      </c>
      <c r="M61" s="196">
        <v>0</v>
      </c>
      <c r="N61" s="196">
        <v>14.45</v>
      </c>
      <c r="O61" s="196">
        <v>48.52</v>
      </c>
      <c r="P61" s="196">
        <v>59.94</v>
      </c>
      <c r="Q61" s="196">
        <v>1.86</v>
      </c>
      <c r="R61" s="196">
        <v>4.46</v>
      </c>
      <c r="S61" s="196">
        <v>2.78</v>
      </c>
      <c r="T61" s="196">
        <v>0</v>
      </c>
      <c r="U61" s="196">
        <v>318.75</v>
      </c>
      <c r="V61" s="196">
        <v>4.4400000000000004</v>
      </c>
      <c r="W61" s="196">
        <v>8.24</v>
      </c>
      <c r="X61" s="196">
        <v>36.090000000000003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47.41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68.069999999999993</v>
      </c>
      <c r="AQ61" s="196">
        <v>0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77.05</v>
      </c>
      <c r="L62" s="196">
        <v>29.86</v>
      </c>
      <c r="M62" s="196">
        <v>0</v>
      </c>
      <c r="N62" s="196">
        <v>14.45</v>
      </c>
      <c r="O62" s="196">
        <v>48.52</v>
      </c>
      <c r="P62" s="196">
        <v>59.94</v>
      </c>
      <c r="Q62" s="196">
        <v>1.86</v>
      </c>
      <c r="R62" s="196">
        <v>4.46</v>
      </c>
      <c r="S62" s="196">
        <v>2.78</v>
      </c>
      <c r="T62" s="196">
        <v>0</v>
      </c>
      <c r="U62" s="196">
        <v>318.75</v>
      </c>
      <c r="V62" s="196">
        <v>4.4400000000000004</v>
      </c>
      <c r="W62" s="196">
        <v>8.24</v>
      </c>
      <c r="X62" s="196">
        <v>36.090000000000003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47.41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68.069999999999993</v>
      </c>
      <c r="AQ62" s="196">
        <v>0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77.05</v>
      </c>
      <c r="L63" s="196">
        <v>29.86</v>
      </c>
      <c r="M63" s="196">
        <v>0</v>
      </c>
      <c r="N63" s="196">
        <v>14.45</v>
      </c>
      <c r="O63" s="196">
        <v>48.52</v>
      </c>
      <c r="P63" s="196">
        <v>59.94</v>
      </c>
      <c r="Q63" s="196">
        <v>1.86</v>
      </c>
      <c r="R63" s="196">
        <v>4.46</v>
      </c>
      <c r="S63" s="196">
        <v>2.78</v>
      </c>
      <c r="T63" s="196">
        <v>0</v>
      </c>
      <c r="U63" s="196">
        <v>318.75</v>
      </c>
      <c r="V63" s="196">
        <v>4.4400000000000004</v>
      </c>
      <c r="W63" s="196">
        <v>8.24</v>
      </c>
      <c r="X63" s="196">
        <v>36.090000000000003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47.41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68.069999999999993</v>
      </c>
      <c r="AQ63" s="196">
        <v>0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77.05</v>
      </c>
      <c r="L64" s="196">
        <v>29.86</v>
      </c>
      <c r="M64" s="196">
        <v>0</v>
      </c>
      <c r="N64" s="196">
        <v>14.45</v>
      </c>
      <c r="O64" s="196">
        <v>48.52</v>
      </c>
      <c r="P64" s="196">
        <v>59.94</v>
      </c>
      <c r="Q64" s="196">
        <v>1.86</v>
      </c>
      <c r="R64" s="196">
        <v>4.46</v>
      </c>
      <c r="S64" s="196">
        <v>2.78</v>
      </c>
      <c r="T64" s="196">
        <v>0</v>
      </c>
      <c r="U64" s="196">
        <v>318.75</v>
      </c>
      <c r="V64" s="196">
        <v>4.4400000000000004</v>
      </c>
      <c r="W64" s="196">
        <v>8.24</v>
      </c>
      <c r="X64" s="196">
        <v>36.090000000000003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47.41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68.069999999999993</v>
      </c>
      <c r="AQ64" s="196">
        <v>0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77.05</v>
      </c>
      <c r="L65" s="196">
        <v>29.86</v>
      </c>
      <c r="M65" s="196">
        <v>0</v>
      </c>
      <c r="N65" s="196">
        <v>14.45</v>
      </c>
      <c r="O65" s="196">
        <v>48.52</v>
      </c>
      <c r="P65" s="196">
        <v>59.94</v>
      </c>
      <c r="Q65" s="196">
        <v>1.86</v>
      </c>
      <c r="R65" s="196">
        <v>2.5</v>
      </c>
      <c r="S65" s="196">
        <v>2.78</v>
      </c>
      <c r="T65" s="196">
        <v>0</v>
      </c>
      <c r="U65" s="196">
        <v>318.75</v>
      </c>
      <c r="V65" s="196">
        <v>4.4400000000000004</v>
      </c>
      <c r="W65" s="196">
        <v>8.24</v>
      </c>
      <c r="X65" s="196">
        <v>36.090000000000003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47.41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68.069999999999993</v>
      </c>
      <c r="AQ65" s="196">
        <v>0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66.38</v>
      </c>
      <c r="L66" s="196">
        <v>29.86</v>
      </c>
      <c r="M66" s="196">
        <v>0</v>
      </c>
      <c r="N66" s="196">
        <v>14.45</v>
      </c>
      <c r="O66" s="196">
        <v>48.52</v>
      </c>
      <c r="P66" s="196">
        <v>59.94</v>
      </c>
      <c r="Q66" s="196">
        <v>1.86</v>
      </c>
      <c r="R66" s="196">
        <v>8.91</v>
      </c>
      <c r="S66" s="196">
        <v>2.78</v>
      </c>
      <c r="T66" s="196">
        <v>0</v>
      </c>
      <c r="U66" s="196">
        <v>318.75</v>
      </c>
      <c r="V66" s="196">
        <v>4.4400000000000004</v>
      </c>
      <c r="W66" s="196">
        <v>8.24</v>
      </c>
      <c r="X66" s="196">
        <v>36.090000000000003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45.37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68.069999999999993</v>
      </c>
      <c r="AQ66" s="196">
        <v>0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68.94</v>
      </c>
      <c r="L67" s="196">
        <v>50.08</v>
      </c>
      <c r="M67" s="196">
        <v>0</v>
      </c>
      <c r="N67" s="196">
        <v>14.45</v>
      </c>
      <c r="O67" s="196">
        <v>48.52</v>
      </c>
      <c r="P67" s="196">
        <v>59.94</v>
      </c>
      <c r="Q67" s="196">
        <v>1.86</v>
      </c>
      <c r="R67" s="196">
        <v>10.36</v>
      </c>
      <c r="S67" s="196">
        <v>2.78</v>
      </c>
      <c r="T67" s="196">
        <v>0</v>
      </c>
      <c r="U67" s="196">
        <v>318.75</v>
      </c>
      <c r="V67" s="196">
        <v>4.4400000000000004</v>
      </c>
      <c r="W67" s="196">
        <v>8.24</v>
      </c>
      <c r="X67" s="196">
        <v>36.090000000000003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45.37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68.069999999999993</v>
      </c>
      <c r="AQ67" s="196">
        <v>0</v>
      </c>
      <c r="AR67" s="196">
        <v>17.78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86.43</v>
      </c>
      <c r="L68" s="196">
        <v>62.82</v>
      </c>
      <c r="M68" s="196">
        <v>0</v>
      </c>
      <c r="N68" s="196">
        <v>14.45</v>
      </c>
      <c r="O68" s="196">
        <v>48.52</v>
      </c>
      <c r="P68" s="196">
        <v>59.94</v>
      </c>
      <c r="Q68" s="196">
        <v>2.67</v>
      </c>
      <c r="R68" s="196">
        <v>10.37</v>
      </c>
      <c r="S68" s="196">
        <v>6.45</v>
      </c>
      <c r="T68" s="196">
        <v>0</v>
      </c>
      <c r="U68" s="196">
        <v>318.75</v>
      </c>
      <c r="V68" s="196">
        <v>4.4400000000000004</v>
      </c>
      <c r="W68" s="196">
        <v>8.24</v>
      </c>
      <c r="X68" s="196">
        <v>36.090000000000003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45.37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68.069999999999993</v>
      </c>
      <c r="AQ68" s="196">
        <v>0</v>
      </c>
      <c r="AR68" s="196">
        <v>7.16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144.47</v>
      </c>
      <c r="L69" s="196">
        <v>62.82</v>
      </c>
      <c r="M69" s="196">
        <v>0</v>
      </c>
      <c r="N69" s="196">
        <v>14.45</v>
      </c>
      <c r="O69" s="196">
        <v>48.52</v>
      </c>
      <c r="P69" s="196">
        <v>59.94</v>
      </c>
      <c r="Q69" s="196">
        <v>2.31</v>
      </c>
      <c r="R69" s="196">
        <v>10.37</v>
      </c>
      <c r="S69" s="196">
        <v>6.45</v>
      </c>
      <c r="T69" s="196">
        <v>0</v>
      </c>
      <c r="U69" s="196">
        <v>318.75</v>
      </c>
      <c r="V69" s="196">
        <v>4.4400000000000004</v>
      </c>
      <c r="W69" s="196">
        <v>8.24</v>
      </c>
      <c r="X69" s="196">
        <v>36.090000000000003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68.069999999999993</v>
      </c>
      <c r="AQ69" s="196">
        <v>0</v>
      </c>
      <c r="AR69" s="196">
        <v>2.4500000000000002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158.1</v>
      </c>
      <c r="L70" s="196">
        <v>62.82</v>
      </c>
      <c r="M70" s="196">
        <v>0</v>
      </c>
      <c r="N70" s="196">
        <v>14.45</v>
      </c>
      <c r="O70" s="196">
        <v>48.52</v>
      </c>
      <c r="P70" s="196">
        <v>59.94</v>
      </c>
      <c r="Q70" s="196">
        <v>2.67</v>
      </c>
      <c r="R70" s="196">
        <v>10.37</v>
      </c>
      <c r="S70" s="196">
        <v>6.45</v>
      </c>
      <c r="T70" s="196">
        <v>0</v>
      </c>
      <c r="U70" s="196">
        <v>318.75</v>
      </c>
      <c r="V70" s="196">
        <v>4.4400000000000004</v>
      </c>
      <c r="W70" s="196">
        <v>8.24</v>
      </c>
      <c r="X70" s="196">
        <v>36.090000000000003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68.069999999999993</v>
      </c>
      <c r="AQ70" s="196">
        <v>0</v>
      </c>
      <c r="AR70" s="196">
        <v>0.53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158.1</v>
      </c>
      <c r="L71" s="196">
        <v>62.82</v>
      </c>
      <c r="M71" s="196">
        <v>0</v>
      </c>
      <c r="N71" s="196">
        <v>14.45</v>
      </c>
      <c r="O71" s="196">
        <v>48.52</v>
      </c>
      <c r="P71" s="196">
        <v>59.94</v>
      </c>
      <c r="Q71" s="196">
        <v>2.67</v>
      </c>
      <c r="R71" s="196">
        <v>10.37</v>
      </c>
      <c r="S71" s="196">
        <v>6.45</v>
      </c>
      <c r="T71" s="196">
        <v>0</v>
      </c>
      <c r="U71" s="196">
        <v>318.75</v>
      </c>
      <c r="V71" s="196">
        <v>4.4400000000000004</v>
      </c>
      <c r="W71" s="196">
        <v>8.24</v>
      </c>
      <c r="X71" s="196">
        <v>36.090000000000003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68.069999999999993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158.1</v>
      </c>
      <c r="L72" s="196">
        <v>62.82</v>
      </c>
      <c r="M72" s="196">
        <v>0</v>
      </c>
      <c r="N72" s="196">
        <v>14.45</v>
      </c>
      <c r="O72" s="196">
        <v>48.52</v>
      </c>
      <c r="P72" s="196">
        <v>59.94</v>
      </c>
      <c r="Q72" s="196">
        <v>2.67</v>
      </c>
      <c r="R72" s="196">
        <v>10.37</v>
      </c>
      <c r="S72" s="196">
        <v>6.45</v>
      </c>
      <c r="T72" s="196">
        <v>0</v>
      </c>
      <c r="U72" s="196">
        <v>318.75</v>
      </c>
      <c r="V72" s="196">
        <v>4.4400000000000004</v>
      </c>
      <c r="W72" s="196">
        <v>8.24</v>
      </c>
      <c r="X72" s="196">
        <v>36.090000000000003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68.069999999999993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158.1</v>
      </c>
      <c r="L73" s="196">
        <v>62.82</v>
      </c>
      <c r="M73" s="196">
        <v>0</v>
      </c>
      <c r="N73" s="196">
        <v>14.45</v>
      </c>
      <c r="O73" s="196">
        <v>48.52</v>
      </c>
      <c r="P73" s="196">
        <v>59.94</v>
      </c>
      <c r="Q73" s="196">
        <v>2.67</v>
      </c>
      <c r="R73" s="196">
        <v>10.37</v>
      </c>
      <c r="S73" s="196">
        <v>6.45</v>
      </c>
      <c r="T73" s="196">
        <v>0</v>
      </c>
      <c r="U73" s="196">
        <v>318.75</v>
      </c>
      <c r="V73" s="196">
        <v>4.4400000000000004</v>
      </c>
      <c r="W73" s="196">
        <v>8.24</v>
      </c>
      <c r="X73" s="196">
        <v>36.090000000000003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68.069999999999993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158.1</v>
      </c>
      <c r="L74" s="196">
        <v>62.82</v>
      </c>
      <c r="M74" s="196">
        <v>0</v>
      </c>
      <c r="N74" s="196">
        <v>14.45</v>
      </c>
      <c r="O74" s="196">
        <v>48.52</v>
      </c>
      <c r="P74" s="196">
        <v>59.94</v>
      </c>
      <c r="Q74" s="196">
        <v>2.67</v>
      </c>
      <c r="R74" s="196">
        <v>10.37</v>
      </c>
      <c r="S74" s="196">
        <v>6.45</v>
      </c>
      <c r="T74" s="196">
        <v>0</v>
      </c>
      <c r="U74" s="196">
        <v>318.75</v>
      </c>
      <c r="V74" s="196">
        <v>4.4400000000000004</v>
      </c>
      <c r="W74" s="196">
        <v>8.24</v>
      </c>
      <c r="X74" s="196">
        <v>36.090000000000003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68.069999999999993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158.1</v>
      </c>
      <c r="L75" s="196">
        <v>62.82</v>
      </c>
      <c r="M75" s="196">
        <v>0</v>
      </c>
      <c r="N75" s="196">
        <v>14.45</v>
      </c>
      <c r="O75" s="196">
        <v>48.52</v>
      </c>
      <c r="P75" s="196">
        <v>59.94</v>
      </c>
      <c r="Q75" s="196">
        <v>2.67</v>
      </c>
      <c r="R75" s="196">
        <v>10.37</v>
      </c>
      <c r="S75" s="196">
        <v>6.45</v>
      </c>
      <c r="T75" s="196">
        <v>0</v>
      </c>
      <c r="U75" s="196">
        <v>318.75</v>
      </c>
      <c r="V75" s="196">
        <v>4.4400000000000004</v>
      </c>
      <c r="W75" s="196">
        <v>8.24</v>
      </c>
      <c r="X75" s="196">
        <v>36.090000000000003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68.069999999999993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158.1</v>
      </c>
      <c r="L76" s="196">
        <v>62.82</v>
      </c>
      <c r="M76" s="196">
        <v>0</v>
      </c>
      <c r="N76" s="196">
        <v>14.45</v>
      </c>
      <c r="O76" s="196">
        <v>48.52</v>
      </c>
      <c r="P76" s="196">
        <v>59.94</v>
      </c>
      <c r="Q76" s="196">
        <v>2.67</v>
      </c>
      <c r="R76" s="196">
        <v>10.37</v>
      </c>
      <c r="S76" s="196">
        <v>6.45</v>
      </c>
      <c r="T76" s="196">
        <v>0</v>
      </c>
      <c r="U76" s="196">
        <v>318.75</v>
      </c>
      <c r="V76" s="196">
        <v>4.4400000000000004</v>
      </c>
      <c r="W76" s="196">
        <v>8.24</v>
      </c>
      <c r="X76" s="196">
        <v>36.090000000000003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68.069999999999993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158.1</v>
      </c>
      <c r="L77" s="196">
        <v>62.82</v>
      </c>
      <c r="M77" s="196">
        <v>0</v>
      </c>
      <c r="N77" s="196">
        <v>14.45</v>
      </c>
      <c r="O77" s="196">
        <v>48.52</v>
      </c>
      <c r="P77" s="196">
        <v>59.94</v>
      </c>
      <c r="Q77" s="196">
        <v>2.67</v>
      </c>
      <c r="R77" s="196">
        <v>10.37</v>
      </c>
      <c r="S77" s="196">
        <v>6.45</v>
      </c>
      <c r="T77" s="196">
        <v>0</v>
      </c>
      <c r="U77" s="196">
        <v>318.75</v>
      </c>
      <c r="V77" s="196">
        <v>4.4400000000000004</v>
      </c>
      <c r="W77" s="196">
        <v>8.24</v>
      </c>
      <c r="X77" s="196">
        <v>36.090000000000003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68.069999999999993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158.1</v>
      </c>
      <c r="L78" s="196">
        <v>62.82</v>
      </c>
      <c r="M78" s="196">
        <v>0</v>
      </c>
      <c r="N78" s="196">
        <v>14.45</v>
      </c>
      <c r="O78" s="196">
        <v>48.52</v>
      </c>
      <c r="P78" s="196">
        <v>59.94</v>
      </c>
      <c r="Q78" s="196">
        <v>2.67</v>
      </c>
      <c r="R78" s="196">
        <v>10.37</v>
      </c>
      <c r="S78" s="196">
        <v>6.45</v>
      </c>
      <c r="T78" s="196">
        <v>0</v>
      </c>
      <c r="U78" s="196">
        <v>318.75</v>
      </c>
      <c r="V78" s="196">
        <v>4.4400000000000004</v>
      </c>
      <c r="W78" s="196">
        <v>8.24</v>
      </c>
      <c r="X78" s="196">
        <v>36.090000000000003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68.069999999999993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110.76</v>
      </c>
      <c r="L79" s="196">
        <v>62.82</v>
      </c>
      <c r="M79" s="196">
        <v>0</v>
      </c>
      <c r="N79" s="196">
        <v>14.45</v>
      </c>
      <c r="O79" s="196">
        <v>48.52</v>
      </c>
      <c r="P79" s="196">
        <v>59.94</v>
      </c>
      <c r="Q79" s="196">
        <v>2.67</v>
      </c>
      <c r="R79" s="196">
        <v>10.37</v>
      </c>
      <c r="S79" s="196">
        <v>6.45</v>
      </c>
      <c r="T79" s="196">
        <v>0</v>
      </c>
      <c r="U79" s="196">
        <v>318.75</v>
      </c>
      <c r="V79" s="196">
        <v>4.4400000000000004</v>
      </c>
      <c r="W79" s="196">
        <v>8.24</v>
      </c>
      <c r="X79" s="196">
        <v>36.090000000000003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68.069999999999993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149.28</v>
      </c>
      <c r="L80" s="196">
        <v>62.82</v>
      </c>
      <c r="M80" s="196">
        <v>0</v>
      </c>
      <c r="N80" s="196">
        <v>14.45</v>
      </c>
      <c r="O80" s="196">
        <v>48.52</v>
      </c>
      <c r="P80" s="196">
        <v>59.94</v>
      </c>
      <c r="Q80" s="196">
        <v>2.67</v>
      </c>
      <c r="R80" s="196">
        <v>10.37</v>
      </c>
      <c r="S80" s="196">
        <v>6.45</v>
      </c>
      <c r="T80" s="196">
        <v>0</v>
      </c>
      <c r="U80" s="196">
        <v>318.75</v>
      </c>
      <c r="V80" s="196">
        <v>4.4400000000000004</v>
      </c>
      <c r="W80" s="196">
        <v>8.24</v>
      </c>
      <c r="X80" s="196">
        <v>36.090000000000003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68.069999999999993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120.39</v>
      </c>
      <c r="L81" s="196">
        <v>62.82</v>
      </c>
      <c r="M81" s="196">
        <v>0</v>
      </c>
      <c r="N81" s="196">
        <v>14.45</v>
      </c>
      <c r="O81" s="196">
        <v>48.52</v>
      </c>
      <c r="P81" s="196">
        <v>59.94</v>
      </c>
      <c r="Q81" s="196">
        <v>2.67</v>
      </c>
      <c r="R81" s="196">
        <v>10.37</v>
      </c>
      <c r="S81" s="196">
        <v>6.45</v>
      </c>
      <c r="T81" s="196">
        <v>0</v>
      </c>
      <c r="U81" s="196">
        <v>318.75</v>
      </c>
      <c r="V81" s="196">
        <v>4.4400000000000004</v>
      </c>
      <c r="W81" s="196">
        <v>8.24</v>
      </c>
      <c r="X81" s="196">
        <v>36.090000000000003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68.069999999999993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110.76</v>
      </c>
      <c r="L82" s="196">
        <v>62.82</v>
      </c>
      <c r="M82" s="196">
        <v>0</v>
      </c>
      <c r="N82" s="196">
        <v>14.45</v>
      </c>
      <c r="O82" s="196">
        <v>48.52</v>
      </c>
      <c r="P82" s="196">
        <v>59.94</v>
      </c>
      <c r="Q82" s="196">
        <v>2.67</v>
      </c>
      <c r="R82" s="196">
        <v>10.37</v>
      </c>
      <c r="S82" s="196">
        <v>6.45</v>
      </c>
      <c r="T82" s="196">
        <v>0</v>
      </c>
      <c r="U82" s="196">
        <v>318.75</v>
      </c>
      <c r="V82" s="196">
        <v>4.4400000000000004</v>
      </c>
      <c r="W82" s="196">
        <v>8.24</v>
      </c>
      <c r="X82" s="196">
        <v>36.090000000000003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68.069999999999993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77.05</v>
      </c>
      <c r="L83" s="196">
        <v>57.79</v>
      </c>
      <c r="M83" s="196">
        <v>0</v>
      </c>
      <c r="N83" s="196">
        <v>14.45</v>
      </c>
      <c r="O83" s="196">
        <v>48.52</v>
      </c>
      <c r="P83" s="196">
        <v>59.94</v>
      </c>
      <c r="Q83" s="196">
        <v>1.86</v>
      </c>
      <c r="R83" s="196">
        <v>10.37</v>
      </c>
      <c r="S83" s="196">
        <v>2.78</v>
      </c>
      <c r="T83" s="196">
        <v>0</v>
      </c>
      <c r="U83" s="196">
        <v>318.75</v>
      </c>
      <c r="V83" s="196">
        <v>4.4400000000000004</v>
      </c>
      <c r="W83" s="196">
        <v>8.24</v>
      </c>
      <c r="X83" s="196">
        <v>36.090000000000003</v>
      </c>
      <c r="Y83" s="196">
        <v>0</v>
      </c>
      <c r="Z83">
        <v>0</v>
      </c>
      <c r="AA83" s="196">
        <v>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47.41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68.069999999999993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77.05</v>
      </c>
      <c r="L84" s="196">
        <v>52.97</v>
      </c>
      <c r="M84" s="196">
        <v>0</v>
      </c>
      <c r="N84" s="196">
        <v>14.45</v>
      </c>
      <c r="O84" s="196">
        <v>48.52</v>
      </c>
      <c r="P84" s="196">
        <v>59.94</v>
      </c>
      <c r="Q84" s="196">
        <v>1.86</v>
      </c>
      <c r="R84" s="196">
        <v>10.37</v>
      </c>
      <c r="S84" s="196">
        <v>2.78</v>
      </c>
      <c r="T84" s="196">
        <v>0</v>
      </c>
      <c r="U84" s="196">
        <v>318.75</v>
      </c>
      <c r="V84" s="196">
        <v>4.4400000000000004</v>
      </c>
      <c r="W84" s="196">
        <v>8.24</v>
      </c>
      <c r="X84" s="196">
        <v>36.090000000000003</v>
      </c>
      <c r="Y84" s="196">
        <v>0</v>
      </c>
      <c r="Z84">
        <v>0</v>
      </c>
      <c r="AA84" s="196">
        <v>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47.41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68.069999999999993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77.05</v>
      </c>
      <c r="L85" s="196">
        <v>48.16</v>
      </c>
      <c r="M85" s="196">
        <v>0</v>
      </c>
      <c r="N85" s="196">
        <v>14.45</v>
      </c>
      <c r="O85" s="196">
        <v>48.52</v>
      </c>
      <c r="P85" s="196">
        <v>59.94</v>
      </c>
      <c r="Q85" s="196">
        <v>1.86</v>
      </c>
      <c r="R85" s="196">
        <v>10.37</v>
      </c>
      <c r="S85" s="196">
        <v>2.78</v>
      </c>
      <c r="T85" s="196">
        <v>0</v>
      </c>
      <c r="U85" s="196">
        <v>318.75</v>
      </c>
      <c r="V85" s="196">
        <v>4.4400000000000004</v>
      </c>
      <c r="W85" s="196">
        <v>8.24</v>
      </c>
      <c r="X85" s="196">
        <v>36.090000000000003</v>
      </c>
      <c r="Y85" s="196">
        <v>0</v>
      </c>
      <c r="Z85">
        <v>0</v>
      </c>
      <c r="AA85" s="196">
        <v>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47.41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68.069999999999993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77.05</v>
      </c>
      <c r="L86" s="196">
        <v>29.86</v>
      </c>
      <c r="M86" s="196">
        <v>0</v>
      </c>
      <c r="N86" s="196">
        <v>14.45</v>
      </c>
      <c r="O86" s="196">
        <v>48.52</v>
      </c>
      <c r="P86" s="196">
        <v>59.94</v>
      </c>
      <c r="Q86" s="196">
        <v>1.86</v>
      </c>
      <c r="R86" s="196">
        <v>4.46</v>
      </c>
      <c r="S86" s="196">
        <v>2.78</v>
      </c>
      <c r="T86" s="196">
        <v>0</v>
      </c>
      <c r="U86" s="196">
        <v>318.75</v>
      </c>
      <c r="V86" s="196">
        <v>4.4400000000000004</v>
      </c>
      <c r="W86" s="196">
        <v>8.24</v>
      </c>
      <c r="X86" s="196">
        <v>36.090000000000003</v>
      </c>
      <c r="Y86" s="196">
        <v>0</v>
      </c>
      <c r="Z86">
        <v>0</v>
      </c>
      <c r="AA86" s="196">
        <v>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47.41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68.069999999999993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77.05</v>
      </c>
      <c r="L87" s="196">
        <v>29.86</v>
      </c>
      <c r="M87" s="196">
        <v>0</v>
      </c>
      <c r="N87" s="196">
        <v>14.45</v>
      </c>
      <c r="O87" s="196">
        <v>48.52</v>
      </c>
      <c r="P87" s="196">
        <v>59.94</v>
      </c>
      <c r="Q87" s="196">
        <v>1.86</v>
      </c>
      <c r="R87" s="196">
        <v>4.46</v>
      </c>
      <c r="S87" s="196">
        <v>2.78</v>
      </c>
      <c r="T87" s="196">
        <v>0</v>
      </c>
      <c r="U87" s="196">
        <v>318.75</v>
      </c>
      <c r="V87" s="196">
        <v>4.4400000000000004</v>
      </c>
      <c r="W87" s="196">
        <v>8.24</v>
      </c>
      <c r="X87" s="196">
        <v>36.090000000000003</v>
      </c>
      <c r="Y87" s="196">
        <v>0</v>
      </c>
      <c r="Z87">
        <v>0</v>
      </c>
      <c r="AA87" s="196">
        <v>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45.91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68.069999999999993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77.05</v>
      </c>
      <c r="L88" s="196">
        <v>29.86</v>
      </c>
      <c r="M88" s="196">
        <v>0</v>
      </c>
      <c r="N88" s="196">
        <v>14.45</v>
      </c>
      <c r="O88" s="196">
        <v>48.52</v>
      </c>
      <c r="P88" s="196">
        <v>59.94</v>
      </c>
      <c r="Q88" s="196">
        <v>1.86</v>
      </c>
      <c r="R88" s="196">
        <v>4.46</v>
      </c>
      <c r="S88" s="196">
        <v>2.78</v>
      </c>
      <c r="T88" s="196">
        <v>0</v>
      </c>
      <c r="U88" s="196">
        <v>318.75</v>
      </c>
      <c r="V88" s="196">
        <v>0.66</v>
      </c>
      <c r="W88" s="196">
        <v>8.24</v>
      </c>
      <c r="X88" s="196">
        <v>36.090000000000003</v>
      </c>
      <c r="Y88" s="196">
        <v>0</v>
      </c>
      <c r="Z88">
        <v>0</v>
      </c>
      <c r="AA88" s="196">
        <v>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45.91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68.069999999999993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77.05</v>
      </c>
      <c r="L89" s="196">
        <v>29.86</v>
      </c>
      <c r="M89" s="196">
        <v>0</v>
      </c>
      <c r="N89" s="196">
        <v>14.45</v>
      </c>
      <c r="O89" s="196">
        <v>48.52</v>
      </c>
      <c r="P89" s="196">
        <v>59.94</v>
      </c>
      <c r="Q89" s="196">
        <v>1.86</v>
      </c>
      <c r="R89" s="196">
        <v>4.46</v>
      </c>
      <c r="S89" s="196">
        <v>2.78</v>
      </c>
      <c r="T89" s="196">
        <v>0</v>
      </c>
      <c r="U89" s="196">
        <v>318.75</v>
      </c>
      <c r="V89" s="196">
        <v>0</v>
      </c>
      <c r="W89" s="196">
        <v>4.82</v>
      </c>
      <c r="X89" s="196">
        <v>36.090000000000003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50.57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66.2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77.05</v>
      </c>
      <c r="L90" s="196">
        <v>29.86</v>
      </c>
      <c r="M90" s="196">
        <v>0</v>
      </c>
      <c r="N90" s="196">
        <v>14.45</v>
      </c>
      <c r="O90" s="196">
        <v>48.52</v>
      </c>
      <c r="P90" s="196">
        <v>59.94</v>
      </c>
      <c r="Q90" s="196">
        <v>1.86</v>
      </c>
      <c r="R90" s="196">
        <v>4.46</v>
      </c>
      <c r="S90" s="196">
        <v>2.78</v>
      </c>
      <c r="T90" s="196">
        <v>0</v>
      </c>
      <c r="U90" s="196">
        <v>318.75</v>
      </c>
      <c r="V90" s="196">
        <v>0</v>
      </c>
      <c r="W90" s="196">
        <v>4.82</v>
      </c>
      <c r="X90" s="196">
        <v>36.090000000000003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50.57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51.42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77.05</v>
      </c>
      <c r="L91" s="196">
        <v>29.86</v>
      </c>
      <c r="M91" s="196">
        <v>0</v>
      </c>
      <c r="N91" s="196">
        <v>14.45</v>
      </c>
      <c r="O91" s="196">
        <v>48.52</v>
      </c>
      <c r="P91" s="196">
        <v>59.94</v>
      </c>
      <c r="Q91" s="196">
        <v>1.86</v>
      </c>
      <c r="R91" s="196">
        <v>4.46</v>
      </c>
      <c r="S91" s="196">
        <v>2.78</v>
      </c>
      <c r="T91" s="196">
        <v>0</v>
      </c>
      <c r="U91" s="196">
        <v>318.75</v>
      </c>
      <c r="V91" s="196">
        <v>0</v>
      </c>
      <c r="W91" s="196">
        <v>4.6900000000000004</v>
      </c>
      <c r="X91" s="196">
        <v>36.090000000000003</v>
      </c>
      <c r="Y91" s="196">
        <v>0</v>
      </c>
      <c r="Z91">
        <v>0</v>
      </c>
      <c r="AA91" s="196">
        <v>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50.57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38.520000000000003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77.05</v>
      </c>
      <c r="L92" s="196">
        <v>29.86</v>
      </c>
      <c r="M92" s="196">
        <v>0</v>
      </c>
      <c r="N92" s="196">
        <v>14.45</v>
      </c>
      <c r="O92" s="196">
        <v>48.52</v>
      </c>
      <c r="P92" s="196">
        <v>59.94</v>
      </c>
      <c r="Q92" s="196">
        <v>1.86</v>
      </c>
      <c r="R92" s="196">
        <v>4.46</v>
      </c>
      <c r="S92" s="196">
        <v>2.78</v>
      </c>
      <c r="T92" s="196">
        <v>0</v>
      </c>
      <c r="U92" s="196">
        <v>318.75</v>
      </c>
      <c r="V92" s="196">
        <v>0</v>
      </c>
      <c r="W92" s="196">
        <v>4.6900000000000004</v>
      </c>
      <c r="X92" s="196">
        <v>36.090000000000003</v>
      </c>
      <c r="Y92" s="196">
        <v>0</v>
      </c>
      <c r="Z92">
        <v>0</v>
      </c>
      <c r="AA92" s="196">
        <v>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50.57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35.64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77.05</v>
      </c>
      <c r="L93" s="196">
        <v>29.86</v>
      </c>
      <c r="M93" s="196">
        <v>0</v>
      </c>
      <c r="N93" s="196">
        <v>14.45</v>
      </c>
      <c r="O93" s="196">
        <v>48.52</v>
      </c>
      <c r="P93" s="196">
        <v>59.94</v>
      </c>
      <c r="Q93" s="196">
        <v>1.86</v>
      </c>
      <c r="R93" s="196">
        <v>4.46</v>
      </c>
      <c r="S93" s="196">
        <v>2.78</v>
      </c>
      <c r="T93" s="196">
        <v>0</v>
      </c>
      <c r="U93" s="196">
        <v>318.75</v>
      </c>
      <c r="V93" s="196">
        <v>0</v>
      </c>
      <c r="W93" s="196">
        <v>5.25</v>
      </c>
      <c r="X93" s="196">
        <v>37.47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50.57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36.75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77.05</v>
      </c>
      <c r="L94" s="196">
        <v>29.86</v>
      </c>
      <c r="M94" s="196">
        <v>0</v>
      </c>
      <c r="N94" s="196">
        <v>14.45</v>
      </c>
      <c r="O94" s="196">
        <v>48.52</v>
      </c>
      <c r="P94" s="196">
        <v>59.94</v>
      </c>
      <c r="Q94" s="196">
        <v>1.86</v>
      </c>
      <c r="R94" s="196">
        <v>4.46</v>
      </c>
      <c r="S94" s="196">
        <v>2.78</v>
      </c>
      <c r="T94" s="196">
        <v>0</v>
      </c>
      <c r="U94" s="196">
        <v>318.75</v>
      </c>
      <c r="V94" s="196">
        <v>0</v>
      </c>
      <c r="W94" s="196">
        <v>4.74</v>
      </c>
      <c r="X94" s="196">
        <v>36.090000000000003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50.57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35.630000000000003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77.05</v>
      </c>
      <c r="L95" s="196">
        <v>29.86</v>
      </c>
      <c r="M95" s="196">
        <v>0</v>
      </c>
      <c r="N95" s="196">
        <v>14.45</v>
      </c>
      <c r="O95" s="196">
        <v>48.52</v>
      </c>
      <c r="P95" s="196">
        <v>59.94</v>
      </c>
      <c r="Q95" s="196">
        <v>1.86</v>
      </c>
      <c r="R95" s="196">
        <v>4.46</v>
      </c>
      <c r="S95" s="196">
        <v>2.78</v>
      </c>
      <c r="T95" s="196">
        <v>0</v>
      </c>
      <c r="U95" s="196">
        <v>318.75</v>
      </c>
      <c r="V95" s="196">
        <v>0</v>
      </c>
      <c r="W95" s="196">
        <v>4.82</v>
      </c>
      <c r="X95" s="196">
        <v>17.34</v>
      </c>
      <c r="Y95" s="196">
        <v>0</v>
      </c>
      <c r="Z95">
        <v>0</v>
      </c>
      <c r="AA95" s="196">
        <v>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50.57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35.630000000000003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77.05</v>
      </c>
      <c r="L96" s="196">
        <v>29.86</v>
      </c>
      <c r="M96" s="196">
        <v>0</v>
      </c>
      <c r="N96" s="196">
        <v>14.45</v>
      </c>
      <c r="O96" s="196">
        <v>48.52</v>
      </c>
      <c r="P96" s="196">
        <v>59.94</v>
      </c>
      <c r="Q96" s="196">
        <v>1.86</v>
      </c>
      <c r="R96" s="196">
        <v>4.46</v>
      </c>
      <c r="S96" s="196">
        <v>2.78</v>
      </c>
      <c r="T96" s="196">
        <v>0</v>
      </c>
      <c r="U96" s="196">
        <v>318.75</v>
      </c>
      <c r="V96" s="196">
        <v>0</v>
      </c>
      <c r="W96" s="196">
        <v>4.82</v>
      </c>
      <c r="X96" s="196">
        <v>17.34</v>
      </c>
      <c r="Y96" s="196">
        <v>0</v>
      </c>
      <c r="Z96">
        <v>0</v>
      </c>
      <c r="AA96" s="196">
        <v>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50.57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35.630000000000003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77.05</v>
      </c>
      <c r="L97" s="196">
        <v>29.86</v>
      </c>
      <c r="M97" s="196">
        <v>0</v>
      </c>
      <c r="N97" s="196">
        <v>14.45</v>
      </c>
      <c r="O97" s="196">
        <v>48.52</v>
      </c>
      <c r="P97" s="196">
        <v>59.94</v>
      </c>
      <c r="Q97" s="196">
        <v>1.86</v>
      </c>
      <c r="R97" s="196">
        <v>4.46</v>
      </c>
      <c r="S97" s="196">
        <v>2.78</v>
      </c>
      <c r="T97" s="196">
        <v>0</v>
      </c>
      <c r="U97" s="196">
        <v>318.75</v>
      </c>
      <c r="V97" s="196">
        <v>0</v>
      </c>
      <c r="W97" s="196">
        <v>4.82</v>
      </c>
      <c r="X97" s="196">
        <v>17.34</v>
      </c>
      <c r="Y97" s="196">
        <v>0</v>
      </c>
      <c r="Z97">
        <v>0</v>
      </c>
      <c r="AA97" s="196">
        <v>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50.57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35.630000000000003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77.05</v>
      </c>
      <c r="L98" s="196">
        <v>29.86</v>
      </c>
      <c r="M98" s="196">
        <v>0</v>
      </c>
      <c r="N98" s="196">
        <v>14.45</v>
      </c>
      <c r="O98" s="196">
        <v>48.52</v>
      </c>
      <c r="P98" s="196">
        <v>59.94</v>
      </c>
      <c r="Q98" s="196">
        <v>1.86</v>
      </c>
      <c r="R98" s="196">
        <v>4.46</v>
      </c>
      <c r="S98" s="196">
        <v>2.78</v>
      </c>
      <c r="T98" s="196">
        <v>0</v>
      </c>
      <c r="U98" s="196">
        <v>318.75</v>
      </c>
      <c r="V98" s="196">
        <v>0</v>
      </c>
      <c r="W98" s="196">
        <v>4.82</v>
      </c>
      <c r="X98" s="196">
        <v>17.34</v>
      </c>
      <c r="Y98" s="196">
        <v>0</v>
      </c>
      <c r="Z98">
        <v>0</v>
      </c>
      <c r="AA98" s="196">
        <v>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50.57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35.630000000000003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2.5300024999999988</v>
      </c>
      <c r="L99">
        <f t="shared" si="0"/>
        <v>1.0522975000000006</v>
      </c>
      <c r="M99">
        <f t="shared" si="0"/>
        <v>0</v>
      </c>
      <c r="N99">
        <f t="shared" si="0"/>
        <v>0.34693750000000062</v>
      </c>
      <c r="O99">
        <f t="shared" si="0"/>
        <v>1.1644800000000008</v>
      </c>
      <c r="P99">
        <f t="shared" si="0"/>
        <v>1.4383399999999982</v>
      </c>
      <c r="Q99">
        <f t="shared" si="0"/>
        <v>5.2855000000000048E-2</v>
      </c>
      <c r="R99">
        <f t="shared" si="0"/>
        <v>0.18342500000000014</v>
      </c>
      <c r="S99">
        <f t="shared" si="0"/>
        <v>0.10329749999999976</v>
      </c>
      <c r="T99">
        <f t="shared" si="0"/>
        <v>0</v>
      </c>
      <c r="U99">
        <f t="shared" si="0"/>
        <v>7.65</v>
      </c>
      <c r="V99">
        <f t="shared" si="0"/>
        <v>6.5654999999999991E-2</v>
      </c>
      <c r="W99">
        <f t="shared" si="0"/>
        <v>0.1683425000000002</v>
      </c>
      <c r="X99">
        <f t="shared" si="0"/>
        <v>0.73497750000000039</v>
      </c>
      <c r="Y99">
        <f t="shared" si="0"/>
        <v>0</v>
      </c>
      <c r="Z99">
        <f t="shared" si="0"/>
        <v>0</v>
      </c>
      <c r="AA99">
        <f t="shared" si="0"/>
        <v>0.20180499999999998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1.1531674999999986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1.3532550000000003</v>
      </c>
      <c r="AQ99">
        <f t="shared" si="0"/>
        <v>0.13747000000000001</v>
      </c>
      <c r="AR99">
        <f t="shared" si="0"/>
        <v>0.20336249999999997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306.26</v>
      </c>
      <c r="M3" s="196">
        <v>27.19</v>
      </c>
      <c r="N3" s="196">
        <v>17.45</v>
      </c>
      <c r="O3" s="196">
        <v>0</v>
      </c>
      <c r="P3" s="196">
        <v>37.11</v>
      </c>
      <c r="Q3" s="196">
        <v>1.93</v>
      </c>
      <c r="R3" s="196">
        <v>1.96</v>
      </c>
      <c r="S3" s="196">
        <v>1.93</v>
      </c>
      <c r="T3" s="196">
        <v>0</v>
      </c>
      <c r="U3" s="196">
        <v>24.75</v>
      </c>
      <c r="V3" s="196">
        <v>1.93</v>
      </c>
      <c r="W3" s="196">
        <v>1.93</v>
      </c>
      <c r="X3" s="196">
        <v>23.35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21.19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306.26</v>
      </c>
      <c r="M4" s="196">
        <v>27.19</v>
      </c>
      <c r="N4" s="196">
        <v>17.45</v>
      </c>
      <c r="O4" s="196">
        <v>0</v>
      </c>
      <c r="P4" s="196">
        <v>37.11</v>
      </c>
      <c r="Q4" s="196">
        <v>1.93</v>
      </c>
      <c r="R4" s="196">
        <v>1.93</v>
      </c>
      <c r="S4" s="196">
        <v>1.93</v>
      </c>
      <c r="T4" s="196">
        <v>0</v>
      </c>
      <c r="U4" s="196">
        <v>24.75</v>
      </c>
      <c r="V4" s="196">
        <v>1.93</v>
      </c>
      <c r="W4" s="196">
        <v>1.93</v>
      </c>
      <c r="X4" s="196">
        <v>14.45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21.19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306.26</v>
      </c>
      <c r="M5" s="196">
        <v>27.19</v>
      </c>
      <c r="N5" s="196">
        <v>17.45</v>
      </c>
      <c r="O5" s="196">
        <v>0</v>
      </c>
      <c r="P5" s="196">
        <v>37.11</v>
      </c>
      <c r="Q5" s="196">
        <v>1.93</v>
      </c>
      <c r="R5" s="196">
        <v>1.93</v>
      </c>
      <c r="S5" s="196">
        <v>1.93</v>
      </c>
      <c r="T5" s="196">
        <v>0</v>
      </c>
      <c r="U5" s="196">
        <v>24.75</v>
      </c>
      <c r="V5" s="196">
        <v>1.93</v>
      </c>
      <c r="W5" s="196">
        <v>1.93</v>
      </c>
      <c r="X5" s="196">
        <v>14.45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21.19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306.26</v>
      </c>
      <c r="M6" s="196">
        <v>27.19</v>
      </c>
      <c r="N6" s="196">
        <v>17.45</v>
      </c>
      <c r="O6" s="196">
        <v>0</v>
      </c>
      <c r="P6" s="196">
        <v>37.11</v>
      </c>
      <c r="Q6" s="196">
        <v>1.93</v>
      </c>
      <c r="R6" s="196">
        <v>1.93</v>
      </c>
      <c r="S6" s="196">
        <v>1.93</v>
      </c>
      <c r="T6" s="196">
        <v>0</v>
      </c>
      <c r="U6" s="196">
        <v>24.75</v>
      </c>
      <c r="V6" s="196">
        <v>1.93</v>
      </c>
      <c r="W6" s="196">
        <v>1.93</v>
      </c>
      <c r="X6" s="196">
        <v>14.45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21.19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306.26</v>
      </c>
      <c r="M7" s="196">
        <v>27.19</v>
      </c>
      <c r="N7" s="196">
        <v>18.12</v>
      </c>
      <c r="O7" s="196">
        <v>0</v>
      </c>
      <c r="P7" s="196">
        <v>37.11</v>
      </c>
      <c r="Q7" s="196">
        <v>1.93</v>
      </c>
      <c r="R7" s="196">
        <v>1.93</v>
      </c>
      <c r="S7" s="196">
        <v>1.93</v>
      </c>
      <c r="T7" s="196">
        <v>0</v>
      </c>
      <c r="U7" s="196">
        <v>24.75</v>
      </c>
      <c r="V7" s="196">
        <v>1.93</v>
      </c>
      <c r="W7" s="196">
        <v>1.93</v>
      </c>
      <c r="X7" s="196">
        <v>14.45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57.3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21.19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306.26</v>
      </c>
      <c r="M8" s="196">
        <v>27.19</v>
      </c>
      <c r="N8" s="196">
        <v>17.45</v>
      </c>
      <c r="O8" s="196">
        <v>0</v>
      </c>
      <c r="P8" s="196">
        <v>37.11</v>
      </c>
      <c r="Q8" s="196">
        <v>1.93</v>
      </c>
      <c r="R8" s="196">
        <v>1.93</v>
      </c>
      <c r="S8" s="196">
        <v>1.93</v>
      </c>
      <c r="T8" s="196">
        <v>0</v>
      </c>
      <c r="U8" s="196">
        <v>24.75</v>
      </c>
      <c r="V8" s="196">
        <v>1.93</v>
      </c>
      <c r="W8" s="196">
        <v>1.93</v>
      </c>
      <c r="X8" s="196">
        <v>14.45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57.3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21.19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306.26</v>
      </c>
      <c r="M9" s="196">
        <v>27.19</v>
      </c>
      <c r="N9" s="196">
        <v>17.45</v>
      </c>
      <c r="O9" s="196">
        <v>0</v>
      </c>
      <c r="P9" s="196">
        <v>37.11</v>
      </c>
      <c r="Q9" s="196">
        <v>1.93</v>
      </c>
      <c r="R9" s="196">
        <v>1.93</v>
      </c>
      <c r="S9" s="196">
        <v>1.93</v>
      </c>
      <c r="T9" s="196">
        <v>0</v>
      </c>
      <c r="U9" s="196">
        <v>24.75</v>
      </c>
      <c r="V9" s="196">
        <v>1.93</v>
      </c>
      <c r="W9" s="196">
        <v>1.93</v>
      </c>
      <c r="X9" s="196">
        <v>14.45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57.3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21.19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306.26</v>
      </c>
      <c r="M10" s="196">
        <v>27.19</v>
      </c>
      <c r="N10" s="196">
        <v>17.45</v>
      </c>
      <c r="O10" s="196">
        <v>0</v>
      </c>
      <c r="P10" s="196">
        <v>37.11</v>
      </c>
      <c r="Q10" s="196">
        <v>1.93</v>
      </c>
      <c r="R10" s="196">
        <v>1.93</v>
      </c>
      <c r="S10" s="196">
        <v>1.93</v>
      </c>
      <c r="T10" s="196">
        <v>0</v>
      </c>
      <c r="U10" s="196">
        <v>24.75</v>
      </c>
      <c r="V10" s="196">
        <v>1.93</v>
      </c>
      <c r="W10" s="196">
        <v>1.93</v>
      </c>
      <c r="X10" s="196">
        <v>14.45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57.3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21.19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306.26</v>
      </c>
      <c r="M11" s="196">
        <v>27.19</v>
      </c>
      <c r="N11" s="196">
        <v>17.45</v>
      </c>
      <c r="O11" s="196">
        <v>0</v>
      </c>
      <c r="P11" s="196">
        <v>37.11</v>
      </c>
      <c r="Q11" s="196">
        <v>1.93</v>
      </c>
      <c r="R11" s="196">
        <v>1.93</v>
      </c>
      <c r="S11" s="196">
        <v>1.93</v>
      </c>
      <c r="T11" s="196">
        <v>0</v>
      </c>
      <c r="U11" s="196">
        <v>24.75</v>
      </c>
      <c r="V11" s="196">
        <v>1.93</v>
      </c>
      <c r="W11" s="196">
        <v>1.93</v>
      </c>
      <c r="X11" s="196">
        <v>14.45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57.3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21.19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306.26</v>
      </c>
      <c r="M12" s="196">
        <v>27.19</v>
      </c>
      <c r="N12" s="196">
        <v>17.45</v>
      </c>
      <c r="O12" s="196">
        <v>0</v>
      </c>
      <c r="P12" s="196">
        <v>37.11</v>
      </c>
      <c r="Q12" s="196">
        <v>1.93</v>
      </c>
      <c r="R12" s="196">
        <v>1.93</v>
      </c>
      <c r="S12" s="196">
        <v>1.93</v>
      </c>
      <c r="T12" s="196">
        <v>0</v>
      </c>
      <c r="U12" s="196">
        <v>24.75</v>
      </c>
      <c r="V12" s="196">
        <v>1.93</v>
      </c>
      <c r="W12" s="196">
        <v>1.93</v>
      </c>
      <c r="X12" s="196">
        <v>14.45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57.3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21.19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306.26</v>
      </c>
      <c r="M13" s="196">
        <v>27.19</v>
      </c>
      <c r="N13" s="196">
        <v>17.45</v>
      </c>
      <c r="O13" s="196">
        <v>0</v>
      </c>
      <c r="P13" s="196">
        <v>37.11</v>
      </c>
      <c r="Q13" s="196">
        <v>1.93</v>
      </c>
      <c r="R13" s="196">
        <v>1.93</v>
      </c>
      <c r="S13" s="196">
        <v>1.93</v>
      </c>
      <c r="T13" s="196">
        <v>0</v>
      </c>
      <c r="U13" s="196">
        <v>24.75</v>
      </c>
      <c r="V13" s="196">
        <v>1.93</v>
      </c>
      <c r="W13" s="196">
        <v>1.93</v>
      </c>
      <c r="X13" s="196">
        <v>14.45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57.3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21.19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306.26</v>
      </c>
      <c r="M14" s="196">
        <v>27.19</v>
      </c>
      <c r="N14" s="196">
        <v>17.45</v>
      </c>
      <c r="O14" s="196">
        <v>0</v>
      </c>
      <c r="P14" s="196">
        <v>37.11</v>
      </c>
      <c r="Q14" s="196">
        <v>1.93</v>
      </c>
      <c r="R14" s="196">
        <v>1.93</v>
      </c>
      <c r="S14" s="196">
        <v>1.93</v>
      </c>
      <c r="T14" s="196">
        <v>0</v>
      </c>
      <c r="U14" s="196">
        <v>24.75</v>
      </c>
      <c r="V14" s="196">
        <v>1.93</v>
      </c>
      <c r="W14" s="196">
        <v>1.93</v>
      </c>
      <c r="X14" s="196">
        <v>14.45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57.3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21.19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306.26</v>
      </c>
      <c r="M15" s="196">
        <v>27.19</v>
      </c>
      <c r="N15" s="196">
        <v>17.45</v>
      </c>
      <c r="O15" s="196">
        <v>0</v>
      </c>
      <c r="P15" s="196">
        <v>37.11</v>
      </c>
      <c r="Q15" s="196">
        <v>1.93</v>
      </c>
      <c r="R15" s="196">
        <v>1.93</v>
      </c>
      <c r="S15" s="196">
        <v>1.93</v>
      </c>
      <c r="T15" s="196">
        <v>0</v>
      </c>
      <c r="U15" s="196">
        <v>24.75</v>
      </c>
      <c r="V15" s="196">
        <v>1.93</v>
      </c>
      <c r="W15" s="196">
        <v>1.93</v>
      </c>
      <c r="X15" s="196">
        <v>14.45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57.3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21.19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306.26</v>
      </c>
      <c r="M16" s="196">
        <v>27.19</v>
      </c>
      <c r="N16" s="196">
        <v>17.45</v>
      </c>
      <c r="O16" s="196">
        <v>0</v>
      </c>
      <c r="P16" s="196">
        <v>37.11</v>
      </c>
      <c r="Q16" s="196">
        <v>1.93</v>
      </c>
      <c r="R16" s="196">
        <v>1.93</v>
      </c>
      <c r="S16" s="196">
        <v>1.93</v>
      </c>
      <c r="T16" s="196">
        <v>0</v>
      </c>
      <c r="U16" s="196">
        <v>24.75</v>
      </c>
      <c r="V16" s="196">
        <v>1.93</v>
      </c>
      <c r="W16" s="196">
        <v>1.93</v>
      </c>
      <c r="X16" s="196">
        <v>14.45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57.3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21.19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306.26</v>
      </c>
      <c r="M17" s="196">
        <v>27.19</v>
      </c>
      <c r="N17" s="196">
        <v>17.45</v>
      </c>
      <c r="O17" s="196">
        <v>0</v>
      </c>
      <c r="P17" s="196">
        <v>37.11</v>
      </c>
      <c r="Q17" s="196">
        <v>1.93</v>
      </c>
      <c r="R17" s="196">
        <v>1.93</v>
      </c>
      <c r="S17" s="196">
        <v>1.93</v>
      </c>
      <c r="T17" s="196">
        <v>0</v>
      </c>
      <c r="U17" s="196">
        <v>24.75</v>
      </c>
      <c r="V17" s="196">
        <v>1.93</v>
      </c>
      <c r="W17" s="196">
        <v>1.93</v>
      </c>
      <c r="X17" s="196">
        <v>14.45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57.3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21.19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306.26</v>
      </c>
      <c r="M18" s="196">
        <v>27.19</v>
      </c>
      <c r="N18" s="196">
        <v>17.45</v>
      </c>
      <c r="O18" s="196">
        <v>0</v>
      </c>
      <c r="P18" s="196">
        <v>37.11</v>
      </c>
      <c r="Q18" s="196">
        <v>1.93</v>
      </c>
      <c r="R18" s="196">
        <v>1.93</v>
      </c>
      <c r="S18" s="196">
        <v>1.93</v>
      </c>
      <c r="T18" s="196">
        <v>0</v>
      </c>
      <c r="U18" s="196">
        <v>24.75</v>
      </c>
      <c r="V18" s="196">
        <v>1.93</v>
      </c>
      <c r="W18" s="196">
        <v>1.93</v>
      </c>
      <c r="X18" s="196">
        <v>14.45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57.3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21.19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306.26</v>
      </c>
      <c r="M19" s="196">
        <v>27.19</v>
      </c>
      <c r="N19" s="196">
        <v>17.45</v>
      </c>
      <c r="O19" s="196">
        <v>0</v>
      </c>
      <c r="P19" s="196">
        <v>37.11</v>
      </c>
      <c r="Q19" s="196">
        <v>1.93</v>
      </c>
      <c r="R19" s="196">
        <v>1.93</v>
      </c>
      <c r="S19" s="196">
        <v>1.93</v>
      </c>
      <c r="T19" s="196">
        <v>0</v>
      </c>
      <c r="U19" s="196">
        <v>24.75</v>
      </c>
      <c r="V19" s="196">
        <v>1.93</v>
      </c>
      <c r="W19" s="196">
        <v>1.93</v>
      </c>
      <c r="X19" s="196">
        <v>14.45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57.3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21.19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306.26</v>
      </c>
      <c r="M20" s="196">
        <v>27.19</v>
      </c>
      <c r="N20" s="196">
        <v>17.45</v>
      </c>
      <c r="O20" s="196">
        <v>0</v>
      </c>
      <c r="P20" s="196">
        <v>37.11</v>
      </c>
      <c r="Q20" s="196">
        <v>1.93</v>
      </c>
      <c r="R20" s="196">
        <v>1.93</v>
      </c>
      <c r="S20" s="196">
        <v>1.93</v>
      </c>
      <c r="T20" s="196">
        <v>0</v>
      </c>
      <c r="U20" s="196">
        <v>24.75</v>
      </c>
      <c r="V20" s="196">
        <v>1.93</v>
      </c>
      <c r="W20" s="196">
        <v>1.93</v>
      </c>
      <c r="X20" s="196">
        <v>14.45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57.3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21.19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306.26</v>
      </c>
      <c r="M21" s="196">
        <v>27.19</v>
      </c>
      <c r="N21" s="196">
        <v>17.45</v>
      </c>
      <c r="O21" s="196">
        <v>0</v>
      </c>
      <c r="P21" s="196">
        <v>37.11</v>
      </c>
      <c r="Q21" s="196">
        <v>1.93</v>
      </c>
      <c r="R21" s="196">
        <v>1.93</v>
      </c>
      <c r="S21" s="196">
        <v>1.93</v>
      </c>
      <c r="T21" s="196">
        <v>0</v>
      </c>
      <c r="U21" s="196">
        <v>24.75</v>
      </c>
      <c r="V21" s="196">
        <v>1.93</v>
      </c>
      <c r="W21" s="196">
        <v>1.93</v>
      </c>
      <c r="X21" s="196">
        <v>14.45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57.3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21.19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306.26</v>
      </c>
      <c r="M22" s="196">
        <v>27.19</v>
      </c>
      <c r="N22" s="196">
        <v>17.45</v>
      </c>
      <c r="O22" s="196">
        <v>0</v>
      </c>
      <c r="P22" s="196">
        <v>37.11</v>
      </c>
      <c r="Q22" s="196">
        <v>1.93</v>
      </c>
      <c r="R22" s="196">
        <v>1.93</v>
      </c>
      <c r="S22" s="196">
        <v>1.93</v>
      </c>
      <c r="T22" s="196">
        <v>0</v>
      </c>
      <c r="U22" s="196">
        <v>24.75</v>
      </c>
      <c r="V22" s="196">
        <v>1.93</v>
      </c>
      <c r="W22" s="196">
        <v>1.93</v>
      </c>
      <c r="X22" s="196">
        <v>14.45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57.3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21.19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306.26</v>
      </c>
      <c r="M23" s="196">
        <v>24.78</v>
      </c>
      <c r="N23" s="196">
        <v>17.45</v>
      </c>
      <c r="O23" s="196">
        <v>0</v>
      </c>
      <c r="P23" s="196">
        <v>36.56</v>
      </c>
      <c r="Q23" s="196">
        <v>1.93</v>
      </c>
      <c r="R23" s="196">
        <v>1.93</v>
      </c>
      <c r="S23" s="196">
        <v>1.93</v>
      </c>
      <c r="T23" s="196">
        <v>0</v>
      </c>
      <c r="U23" s="196">
        <v>24.75</v>
      </c>
      <c r="V23" s="196">
        <v>1.93</v>
      </c>
      <c r="W23" s="196">
        <v>1.93</v>
      </c>
      <c r="X23" s="196">
        <v>14.45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21.19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306.26</v>
      </c>
      <c r="M24" s="196">
        <v>27.11</v>
      </c>
      <c r="N24" s="196">
        <v>17.45</v>
      </c>
      <c r="O24" s="196">
        <v>0</v>
      </c>
      <c r="P24" s="196">
        <v>37.11</v>
      </c>
      <c r="Q24" s="196">
        <v>1.93</v>
      </c>
      <c r="R24" s="196">
        <v>1.93</v>
      </c>
      <c r="S24" s="196">
        <v>1.93</v>
      </c>
      <c r="T24" s="196">
        <v>0</v>
      </c>
      <c r="U24" s="196">
        <v>24.75</v>
      </c>
      <c r="V24" s="196">
        <v>1.93</v>
      </c>
      <c r="W24" s="196">
        <v>1.93</v>
      </c>
      <c r="X24" s="196">
        <v>14.45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21.19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306.26</v>
      </c>
      <c r="M25" s="196">
        <v>27.19</v>
      </c>
      <c r="N25" s="196">
        <v>17.45</v>
      </c>
      <c r="O25" s="196">
        <v>0</v>
      </c>
      <c r="P25" s="196">
        <v>37.11</v>
      </c>
      <c r="Q25" s="196">
        <v>1.93</v>
      </c>
      <c r="R25" s="196">
        <v>1.93</v>
      </c>
      <c r="S25" s="196">
        <v>1.93</v>
      </c>
      <c r="T25" s="196">
        <v>0</v>
      </c>
      <c r="U25" s="196">
        <v>24.75</v>
      </c>
      <c r="V25" s="196">
        <v>1.93</v>
      </c>
      <c r="W25" s="196">
        <v>1.93</v>
      </c>
      <c r="X25" s="196">
        <v>11.86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21.19</v>
      </c>
      <c r="AQ25" s="196">
        <v>7.7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306.26</v>
      </c>
      <c r="M26" s="196">
        <v>27.19</v>
      </c>
      <c r="N26" s="196">
        <v>17.45</v>
      </c>
      <c r="O26" s="196">
        <v>0</v>
      </c>
      <c r="P26" s="196">
        <v>37.11</v>
      </c>
      <c r="Q26" s="196">
        <v>1.93</v>
      </c>
      <c r="R26" s="196">
        <v>1.93</v>
      </c>
      <c r="S26" s="196">
        <v>1.93</v>
      </c>
      <c r="T26" s="196">
        <v>0</v>
      </c>
      <c r="U26" s="196">
        <v>24.75</v>
      </c>
      <c r="V26" s="196">
        <v>1.93</v>
      </c>
      <c r="W26" s="196">
        <v>1.93</v>
      </c>
      <c r="X26" s="196">
        <v>14.45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21.19</v>
      </c>
      <c r="AQ26" s="196">
        <v>7.7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306.26</v>
      </c>
      <c r="M27" s="196">
        <v>27.19</v>
      </c>
      <c r="N27" s="196">
        <v>17.45</v>
      </c>
      <c r="O27" s="196">
        <v>0</v>
      </c>
      <c r="P27" s="196">
        <v>37.11</v>
      </c>
      <c r="Q27" s="196">
        <v>2.84</v>
      </c>
      <c r="R27" s="196">
        <v>9.3699999999999992</v>
      </c>
      <c r="S27" s="196">
        <v>3.85</v>
      </c>
      <c r="T27" s="196">
        <v>0</v>
      </c>
      <c r="U27" s="196">
        <v>24.75</v>
      </c>
      <c r="V27" s="196">
        <v>4.3499999999999996</v>
      </c>
      <c r="W27" s="196">
        <v>10.29</v>
      </c>
      <c r="X27" s="196">
        <v>43.59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74.819999999999993</v>
      </c>
      <c r="AQ27" s="196">
        <v>26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306.26</v>
      </c>
      <c r="M28" s="196">
        <v>27.19</v>
      </c>
      <c r="N28" s="196">
        <v>17.45</v>
      </c>
      <c r="O28" s="196">
        <v>0</v>
      </c>
      <c r="P28" s="196">
        <v>37.11</v>
      </c>
      <c r="Q28" s="196">
        <v>2.89</v>
      </c>
      <c r="R28" s="196">
        <v>12.53</v>
      </c>
      <c r="S28" s="196">
        <v>3.85</v>
      </c>
      <c r="T28" s="196">
        <v>0</v>
      </c>
      <c r="U28" s="196">
        <v>24.75</v>
      </c>
      <c r="V28" s="196">
        <v>5.36</v>
      </c>
      <c r="W28" s="196">
        <v>10.29</v>
      </c>
      <c r="X28" s="196">
        <v>43.59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74.819999999999993</v>
      </c>
      <c r="AQ28" s="196">
        <v>26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306.27</v>
      </c>
      <c r="M29" s="196">
        <v>27.19</v>
      </c>
      <c r="N29" s="196">
        <v>17.45</v>
      </c>
      <c r="O29" s="196">
        <v>0</v>
      </c>
      <c r="P29" s="196">
        <v>37.11</v>
      </c>
      <c r="Q29" s="196">
        <v>2.67</v>
      </c>
      <c r="R29" s="196">
        <v>11.97</v>
      </c>
      <c r="S29" s="196">
        <v>3.8</v>
      </c>
      <c r="T29" s="196">
        <v>0</v>
      </c>
      <c r="U29" s="196">
        <v>24.75</v>
      </c>
      <c r="V29" s="196">
        <v>5.36</v>
      </c>
      <c r="W29" s="196">
        <v>10.29</v>
      </c>
      <c r="X29" s="196">
        <v>43.59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74.819999999999993</v>
      </c>
      <c r="AQ29" s="196">
        <v>26.01</v>
      </c>
      <c r="AR29" s="196">
        <v>0.28000000000000003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365.98</v>
      </c>
      <c r="M30" s="196">
        <v>27.19</v>
      </c>
      <c r="N30" s="196">
        <v>17.45</v>
      </c>
      <c r="O30" s="196">
        <v>0</v>
      </c>
      <c r="P30" s="196">
        <v>37.11</v>
      </c>
      <c r="Q30" s="196">
        <v>2.89</v>
      </c>
      <c r="R30" s="196">
        <v>12.53</v>
      </c>
      <c r="S30" s="196">
        <v>3.85</v>
      </c>
      <c r="T30" s="196">
        <v>0</v>
      </c>
      <c r="U30" s="196">
        <v>24.75</v>
      </c>
      <c r="V30" s="196">
        <v>5.36</v>
      </c>
      <c r="W30" s="196">
        <v>10.29</v>
      </c>
      <c r="X30" s="196">
        <v>43.59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57.3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74.819999999999993</v>
      </c>
      <c r="AQ30" s="196">
        <v>26.01</v>
      </c>
      <c r="AR30" s="196">
        <v>1.1200000000000001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1.93</v>
      </c>
      <c r="L31" s="196">
        <v>433.4</v>
      </c>
      <c r="M31" s="196">
        <v>27.19</v>
      </c>
      <c r="N31" s="196">
        <v>17.45</v>
      </c>
      <c r="O31" s="196">
        <v>0</v>
      </c>
      <c r="P31" s="196">
        <v>37.11</v>
      </c>
      <c r="Q31" s="196">
        <v>2.89</v>
      </c>
      <c r="R31" s="196">
        <v>12.53</v>
      </c>
      <c r="S31" s="196">
        <v>3.85</v>
      </c>
      <c r="T31" s="196">
        <v>0</v>
      </c>
      <c r="U31" s="196">
        <v>24.75</v>
      </c>
      <c r="V31" s="196">
        <v>5.36</v>
      </c>
      <c r="W31" s="196">
        <v>10.29</v>
      </c>
      <c r="X31" s="196">
        <v>43.59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57.3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74.819999999999993</v>
      </c>
      <c r="AQ31" s="196">
        <v>26.01</v>
      </c>
      <c r="AR31" s="196">
        <v>3.36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8.75</v>
      </c>
      <c r="L32" s="196">
        <v>487.36</v>
      </c>
      <c r="M32" s="196">
        <v>27.19</v>
      </c>
      <c r="N32" s="196">
        <v>17.45</v>
      </c>
      <c r="O32" s="196">
        <v>0</v>
      </c>
      <c r="P32" s="196">
        <v>37.11</v>
      </c>
      <c r="Q32" s="196">
        <v>3.16</v>
      </c>
      <c r="R32" s="196">
        <v>12.53</v>
      </c>
      <c r="S32" s="196">
        <v>7.4</v>
      </c>
      <c r="T32" s="196">
        <v>0</v>
      </c>
      <c r="U32" s="196">
        <v>24.75</v>
      </c>
      <c r="V32" s="196">
        <v>5.36</v>
      </c>
      <c r="W32" s="196">
        <v>10.29</v>
      </c>
      <c r="X32" s="196">
        <v>43.59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74.819999999999993</v>
      </c>
      <c r="AQ32" s="196">
        <v>26</v>
      </c>
      <c r="AR32" s="196">
        <v>7.06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9.01</v>
      </c>
      <c r="L33" s="196">
        <v>557.51</v>
      </c>
      <c r="M33" s="196">
        <v>27.19</v>
      </c>
      <c r="N33" s="196">
        <v>17.45</v>
      </c>
      <c r="O33" s="196">
        <v>0</v>
      </c>
      <c r="P33" s="196">
        <v>37.11</v>
      </c>
      <c r="Q33" s="196">
        <v>3.23</v>
      </c>
      <c r="R33" s="196">
        <v>12.53</v>
      </c>
      <c r="S33" s="196">
        <v>7.8</v>
      </c>
      <c r="T33" s="196">
        <v>0</v>
      </c>
      <c r="U33" s="196">
        <v>24.75</v>
      </c>
      <c r="V33" s="196">
        <v>5.36</v>
      </c>
      <c r="W33" s="196">
        <v>9.69</v>
      </c>
      <c r="X33" s="196">
        <v>43.59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74.819999999999993</v>
      </c>
      <c r="AQ33" s="196">
        <v>26</v>
      </c>
      <c r="AR33" s="196">
        <v>10.76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9.01</v>
      </c>
      <c r="L34" s="196">
        <v>557.51</v>
      </c>
      <c r="M34" s="196">
        <v>27.19</v>
      </c>
      <c r="N34" s="196">
        <v>17.45</v>
      </c>
      <c r="O34" s="196">
        <v>0</v>
      </c>
      <c r="P34" s="196">
        <v>37.11</v>
      </c>
      <c r="Q34" s="196">
        <v>3.23</v>
      </c>
      <c r="R34" s="196">
        <v>12.53</v>
      </c>
      <c r="S34" s="196">
        <v>7.8</v>
      </c>
      <c r="T34" s="196">
        <v>0</v>
      </c>
      <c r="U34" s="196">
        <v>24.75</v>
      </c>
      <c r="V34" s="196">
        <v>5.36</v>
      </c>
      <c r="W34" s="196">
        <v>9.69</v>
      </c>
      <c r="X34" s="196">
        <v>43.59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74.819999999999993</v>
      </c>
      <c r="AQ34" s="196">
        <v>26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9.01</v>
      </c>
      <c r="L35" s="196">
        <v>557.51</v>
      </c>
      <c r="M35" s="196">
        <v>27.19</v>
      </c>
      <c r="N35" s="196">
        <v>17.45</v>
      </c>
      <c r="O35" s="196">
        <v>0</v>
      </c>
      <c r="P35" s="196">
        <v>37.11</v>
      </c>
      <c r="Q35" s="196">
        <v>3.23</v>
      </c>
      <c r="R35" s="196">
        <v>12.53</v>
      </c>
      <c r="S35" s="196">
        <v>7.8</v>
      </c>
      <c r="T35" s="196">
        <v>0</v>
      </c>
      <c r="U35" s="196">
        <v>24.75</v>
      </c>
      <c r="V35" s="196">
        <v>5.36</v>
      </c>
      <c r="W35" s="196">
        <v>9.69</v>
      </c>
      <c r="X35" s="196">
        <v>43.59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74.819999999999993</v>
      </c>
      <c r="AQ35" s="196">
        <v>26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9.01</v>
      </c>
      <c r="L36" s="196">
        <v>557.51</v>
      </c>
      <c r="M36" s="196">
        <v>27.19</v>
      </c>
      <c r="N36" s="196">
        <v>17.45</v>
      </c>
      <c r="O36" s="196">
        <v>0</v>
      </c>
      <c r="P36" s="196">
        <v>37.11</v>
      </c>
      <c r="Q36" s="196">
        <v>3.23</v>
      </c>
      <c r="R36" s="196">
        <v>12.53</v>
      </c>
      <c r="S36" s="196">
        <v>7.8</v>
      </c>
      <c r="T36" s="196">
        <v>0</v>
      </c>
      <c r="U36" s="196">
        <v>24.75</v>
      </c>
      <c r="V36" s="196">
        <v>5.36</v>
      </c>
      <c r="W36" s="196">
        <v>9.69</v>
      </c>
      <c r="X36" s="196">
        <v>43.59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74.819999999999993</v>
      </c>
      <c r="AQ36" s="196">
        <v>26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9.01</v>
      </c>
      <c r="L37" s="196">
        <v>557.51</v>
      </c>
      <c r="M37" s="196">
        <v>27.19</v>
      </c>
      <c r="N37" s="196">
        <v>17.45</v>
      </c>
      <c r="O37" s="196">
        <v>0</v>
      </c>
      <c r="P37" s="196">
        <v>37.11</v>
      </c>
      <c r="Q37" s="196">
        <v>3.23</v>
      </c>
      <c r="R37" s="196">
        <v>12.53</v>
      </c>
      <c r="S37" s="196">
        <v>7.8</v>
      </c>
      <c r="T37" s="196">
        <v>0</v>
      </c>
      <c r="U37" s="196">
        <v>24.75</v>
      </c>
      <c r="V37" s="196">
        <v>5.36</v>
      </c>
      <c r="W37" s="196">
        <v>9.69</v>
      </c>
      <c r="X37" s="196">
        <v>43.59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74.819999999999993</v>
      </c>
      <c r="AQ37" s="196">
        <v>26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9.01</v>
      </c>
      <c r="L38" s="196">
        <v>557.51</v>
      </c>
      <c r="M38" s="196">
        <v>27.19</v>
      </c>
      <c r="N38" s="196">
        <v>17.45</v>
      </c>
      <c r="O38" s="196">
        <v>0</v>
      </c>
      <c r="P38" s="196">
        <v>37.11</v>
      </c>
      <c r="Q38" s="196">
        <v>3.23</v>
      </c>
      <c r="R38" s="196">
        <v>12.53</v>
      </c>
      <c r="S38" s="196">
        <v>7.8</v>
      </c>
      <c r="T38" s="196">
        <v>0</v>
      </c>
      <c r="U38" s="196">
        <v>24.75</v>
      </c>
      <c r="V38" s="196">
        <v>5.36</v>
      </c>
      <c r="W38" s="196">
        <v>9.69</v>
      </c>
      <c r="X38" s="196">
        <v>43.59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74.819999999999993</v>
      </c>
      <c r="AQ38" s="196">
        <v>26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9.01</v>
      </c>
      <c r="L39" s="196">
        <v>557.51</v>
      </c>
      <c r="M39" s="196">
        <v>27.19</v>
      </c>
      <c r="N39" s="196">
        <v>17.45</v>
      </c>
      <c r="O39" s="196">
        <v>0</v>
      </c>
      <c r="P39" s="196">
        <v>37.11</v>
      </c>
      <c r="Q39" s="196">
        <v>3.23</v>
      </c>
      <c r="R39" s="196">
        <v>12.53</v>
      </c>
      <c r="S39" s="196">
        <v>7.8</v>
      </c>
      <c r="T39" s="196">
        <v>0</v>
      </c>
      <c r="U39" s="196">
        <v>24.75</v>
      </c>
      <c r="V39" s="196">
        <v>5.36</v>
      </c>
      <c r="W39" s="196">
        <v>9.69</v>
      </c>
      <c r="X39" s="196">
        <v>43.59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74.819999999999993</v>
      </c>
      <c r="AQ39" s="196">
        <v>26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9.01</v>
      </c>
      <c r="L40" s="196">
        <v>557.51</v>
      </c>
      <c r="M40" s="196">
        <v>27.19</v>
      </c>
      <c r="N40" s="196">
        <v>17.45</v>
      </c>
      <c r="O40" s="196">
        <v>0</v>
      </c>
      <c r="P40" s="196">
        <v>37.11</v>
      </c>
      <c r="Q40" s="196">
        <v>3.23</v>
      </c>
      <c r="R40" s="196">
        <v>12.53</v>
      </c>
      <c r="S40" s="196">
        <v>7.8</v>
      </c>
      <c r="T40" s="196">
        <v>0</v>
      </c>
      <c r="U40" s="196">
        <v>24.75</v>
      </c>
      <c r="V40" s="196">
        <v>5.36</v>
      </c>
      <c r="W40" s="196">
        <v>9.69</v>
      </c>
      <c r="X40" s="196">
        <v>43.59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74.819999999999993</v>
      </c>
      <c r="AQ40" s="196">
        <v>26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9.01</v>
      </c>
      <c r="L41" s="196">
        <v>557.51</v>
      </c>
      <c r="M41" s="196">
        <v>27.19</v>
      </c>
      <c r="N41" s="196">
        <v>17.45</v>
      </c>
      <c r="O41" s="196">
        <v>0</v>
      </c>
      <c r="P41" s="196">
        <v>37.11</v>
      </c>
      <c r="Q41" s="196">
        <v>3.23</v>
      </c>
      <c r="R41" s="196">
        <v>12.53</v>
      </c>
      <c r="S41" s="196">
        <v>7.8</v>
      </c>
      <c r="T41" s="196">
        <v>0</v>
      </c>
      <c r="U41" s="196">
        <v>24.75</v>
      </c>
      <c r="V41" s="196">
        <v>5.36</v>
      </c>
      <c r="W41" s="196">
        <v>9.69</v>
      </c>
      <c r="X41" s="196">
        <v>43.59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74.819999999999993</v>
      </c>
      <c r="AQ41" s="196">
        <v>26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9.01</v>
      </c>
      <c r="L42" s="196">
        <v>557.51</v>
      </c>
      <c r="M42" s="196">
        <v>27.19</v>
      </c>
      <c r="N42" s="196">
        <v>17.45</v>
      </c>
      <c r="O42" s="196">
        <v>0</v>
      </c>
      <c r="P42" s="196">
        <v>37.11</v>
      </c>
      <c r="Q42" s="196">
        <v>3.23</v>
      </c>
      <c r="R42" s="196">
        <v>12.53</v>
      </c>
      <c r="S42" s="196">
        <v>7.8</v>
      </c>
      <c r="T42" s="196">
        <v>0</v>
      </c>
      <c r="U42" s="196">
        <v>24.75</v>
      </c>
      <c r="V42" s="196">
        <v>5.36</v>
      </c>
      <c r="W42" s="196">
        <v>9.69</v>
      </c>
      <c r="X42" s="196">
        <v>43.59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74.819999999999993</v>
      </c>
      <c r="AQ42" s="196">
        <v>26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9.01</v>
      </c>
      <c r="L43" s="196">
        <v>557.51</v>
      </c>
      <c r="M43" s="196">
        <v>27.19</v>
      </c>
      <c r="N43" s="196">
        <v>17.45</v>
      </c>
      <c r="O43" s="196">
        <v>0</v>
      </c>
      <c r="P43" s="196">
        <v>37.11</v>
      </c>
      <c r="Q43" s="196">
        <v>3.23</v>
      </c>
      <c r="R43" s="196">
        <v>12.53</v>
      </c>
      <c r="S43" s="196">
        <v>7.8</v>
      </c>
      <c r="T43" s="196">
        <v>0</v>
      </c>
      <c r="U43" s="196">
        <v>24.75</v>
      </c>
      <c r="V43" s="196">
        <v>5.36</v>
      </c>
      <c r="W43" s="196">
        <v>9.69</v>
      </c>
      <c r="X43" s="196">
        <v>43.59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74.819999999999993</v>
      </c>
      <c r="AQ43" s="196">
        <v>0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9.01</v>
      </c>
      <c r="L44" s="196">
        <v>557.51</v>
      </c>
      <c r="M44" s="196">
        <v>27.19</v>
      </c>
      <c r="N44" s="196">
        <v>17.45</v>
      </c>
      <c r="O44" s="196">
        <v>0</v>
      </c>
      <c r="P44" s="196">
        <v>37.11</v>
      </c>
      <c r="Q44" s="196">
        <v>3.23</v>
      </c>
      <c r="R44" s="196">
        <v>12.53</v>
      </c>
      <c r="S44" s="196">
        <v>7.8</v>
      </c>
      <c r="T44" s="196">
        <v>0</v>
      </c>
      <c r="U44" s="196">
        <v>24.75</v>
      </c>
      <c r="V44" s="196">
        <v>5.36</v>
      </c>
      <c r="W44" s="196">
        <v>9.69</v>
      </c>
      <c r="X44" s="196">
        <v>43.59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74.819999999999993</v>
      </c>
      <c r="AQ44" s="196">
        <v>0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9.01</v>
      </c>
      <c r="L45" s="196">
        <v>557.51</v>
      </c>
      <c r="M45" s="196">
        <v>27.19</v>
      </c>
      <c r="N45" s="196">
        <v>17.45</v>
      </c>
      <c r="O45" s="196">
        <v>0</v>
      </c>
      <c r="P45" s="196">
        <v>37.11</v>
      </c>
      <c r="Q45" s="196">
        <v>3.23</v>
      </c>
      <c r="R45" s="196">
        <v>12.53</v>
      </c>
      <c r="S45" s="196">
        <v>7.8</v>
      </c>
      <c r="T45" s="196">
        <v>0</v>
      </c>
      <c r="U45" s="196">
        <v>24.75</v>
      </c>
      <c r="V45" s="196">
        <v>5.36</v>
      </c>
      <c r="W45" s="196">
        <v>9.69</v>
      </c>
      <c r="X45" s="196">
        <v>43.59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74.819999999999993</v>
      </c>
      <c r="AQ45" s="196">
        <v>0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9.01</v>
      </c>
      <c r="L46" s="196">
        <v>557.51</v>
      </c>
      <c r="M46" s="196">
        <v>27.19</v>
      </c>
      <c r="N46" s="196">
        <v>17.45</v>
      </c>
      <c r="O46" s="196">
        <v>0</v>
      </c>
      <c r="P46" s="196">
        <v>37.11</v>
      </c>
      <c r="Q46" s="196">
        <v>3.23</v>
      </c>
      <c r="R46" s="196">
        <v>12.53</v>
      </c>
      <c r="S46" s="196">
        <v>7.8</v>
      </c>
      <c r="T46" s="196">
        <v>0</v>
      </c>
      <c r="U46" s="196">
        <v>24.75</v>
      </c>
      <c r="V46" s="196">
        <v>5.36</v>
      </c>
      <c r="W46" s="196">
        <v>9.69</v>
      </c>
      <c r="X46" s="196">
        <v>43.59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74.819999999999993</v>
      </c>
      <c r="AQ46" s="196">
        <v>0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9.01</v>
      </c>
      <c r="L47" s="196">
        <v>557.51</v>
      </c>
      <c r="M47" s="196">
        <v>27.19</v>
      </c>
      <c r="N47" s="196">
        <v>17.45</v>
      </c>
      <c r="O47" s="196">
        <v>0</v>
      </c>
      <c r="P47" s="196">
        <v>37.11</v>
      </c>
      <c r="Q47" s="196">
        <v>3.23</v>
      </c>
      <c r="R47" s="196">
        <v>12.53</v>
      </c>
      <c r="S47" s="196">
        <v>7.8</v>
      </c>
      <c r="T47" s="196">
        <v>0</v>
      </c>
      <c r="U47" s="196">
        <v>24.75</v>
      </c>
      <c r="V47" s="196">
        <v>5.36</v>
      </c>
      <c r="W47" s="196">
        <v>9.93</v>
      </c>
      <c r="X47" s="196">
        <v>43.59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74.819999999999993</v>
      </c>
      <c r="AQ47" s="196">
        <v>0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9.01</v>
      </c>
      <c r="L48" s="196">
        <v>557.51</v>
      </c>
      <c r="M48" s="196">
        <v>27.19</v>
      </c>
      <c r="N48" s="196">
        <v>17.45</v>
      </c>
      <c r="O48" s="196">
        <v>0</v>
      </c>
      <c r="P48" s="196">
        <v>37.11</v>
      </c>
      <c r="Q48" s="196">
        <v>3.23</v>
      </c>
      <c r="R48" s="196">
        <v>12.53</v>
      </c>
      <c r="S48" s="196">
        <v>7.8</v>
      </c>
      <c r="T48" s="196">
        <v>0</v>
      </c>
      <c r="U48" s="196">
        <v>24.75</v>
      </c>
      <c r="V48" s="196">
        <v>5.36</v>
      </c>
      <c r="W48" s="196">
        <v>9.9600000000000009</v>
      </c>
      <c r="X48" s="196">
        <v>43.59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74.819999999999993</v>
      </c>
      <c r="AQ48" s="196">
        <v>0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9.01</v>
      </c>
      <c r="L49" s="196">
        <v>557.51</v>
      </c>
      <c r="M49" s="196">
        <v>27.19</v>
      </c>
      <c r="N49" s="196">
        <v>17.45</v>
      </c>
      <c r="O49" s="196">
        <v>0</v>
      </c>
      <c r="P49" s="196">
        <v>37.11</v>
      </c>
      <c r="Q49" s="196">
        <v>3.23</v>
      </c>
      <c r="R49" s="196">
        <v>12.53</v>
      </c>
      <c r="S49" s="196">
        <v>7.8</v>
      </c>
      <c r="T49" s="196">
        <v>0</v>
      </c>
      <c r="U49" s="196">
        <v>24.75</v>
      </c>
      <c r="V49" s="196">
        <v>5.36</v>
      </c>
      <c r="W49" s="196">
        <v>9.9600000000000009</v>
      </c>
      <c r="X49" s="196">
        <v>43.59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74.819999999999993</v>
      </c>
      <c r="AQ49" s="196">
        <v>0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1.93</v>
      </c>
      <c r="L50" s="196">
        <v>557.15</v>
      </c>
      <c r="M50" s="196">
        <v>27.19</v>
      </c>
      <c r="N50" s="196">
        <v>17.45</v>
      </c>
      <c r="O50" s="196">
        <v>0</v>
      </c>
      <c r="P50" s="196">
        <v>37.11</v>
      </c>
      <c r="Q50" s="196">
        <v>2.89</v>
      </c>
      <c r="R50" s="196">
        <v>12.53</v>
      </c>
      <c r="S50" s="196">
        <v>4.37</v>
      </c>
      <c r="T50" s="196">
        <v>0</v>
      </c>
      <c r="U50" s="196">
        <v>24.75</v>
      </c>
      <c r="V50" s="196">
        <v>5.36</v>
      </c>
      <c r="W50" s="196">
        <v>9.9600000000000009</v>
      </c>
      <c r="X50" s="196">
        <v>43.59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52.33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74.819999999999993</v>
      </c>
      <c r="AQ50" s="196">
        <v>0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1.93</v>
      </c>
      <c r="L51" s="196">
        <v>557.15</v>
      </c>
      <c r="M51" s="196">
        <v>27.19</v>
      </c>
      <c r="N51" s="196">
        <v>17.45</v>
      </c>
      <c r="O51" s="196">
        <v>0</v>
      </c>
      <c r="P51" s="196">
        <v>37.11</v>
      </c>
      <c r="Q51" s="196">
        <v>2.89</v>
      </c>
      <c r="R51" s="196">
        <v>12.53</v>
      </c>
      <c r="S51" s="196">
        <v>3.85</v>
      </c>
      <c r="T51" s="196">
        <v>0</v>
      </c>
      <c r="U51" s="196">
        <v>24.75</v>
      </c>
      <c r="V51" s="196">
        <v>5.36</v>
      </c>
      <c r="W51" s="196">
        <v>9.9600000000000009</v>
      </c>
      <c r="X51" s="196">
        <v>43.59</v>
      </c>
      <c r="Y51" s="196">
        <v>0</v>
      </c>
      <c r="Z51">
        <v>0</v>
      </c>
      <c r="AA51" s="196">
        <v>10.84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52.33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74.819999999999993</v>
      </c>
      <c r="AQ51" s="196">
        <v>0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1.93</v>
      </c>
      <c r="L52" s="196">
        <v>464.21</v>
      </c>
      <c r="M52" s="196">
        <v>27.19</v>
      </c>
      <c r="N52" s="196">
        <v>17.45</v>
      </c>
      <c r="O52" s="196">
        <v>0</v>
      </c>
      <c r="P52" s="196">
        <v>37.11</v>
      </c>
      <c r="Q52" s="196">
        <v>2.89</v>
      </c>
      <c r="R52" s="196">
        <v>12.53</v>
      </c>
      <c r="S52" s="196">
        <v>3.85</v>
      </c>
      <c r="T52" s="196">
        <v>0</v>
      </c>
      <c r="U52" s="196">
        <v>24.75</v>
      </c>
      <c r="V52" s="196">
        <v>5.36</v>
      </c>
      <c r="W52" s="196">
        <v>9.9600000000000009</v>
      </c>
      <c r="X52" s="196">
        <v>43.59</v>
      </c>
      <c r="Y52" s="196">
        <v>0</v>
      </c>
      <c r="Z52">
        <v>0</v>
      </c>
      <c r="AA52" s="196">
        <v>10.84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52.33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74.819999999999993</v>
      </c>
      <c r="AQ52" s="196">
        <v>0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1.93</v>
      </c>
      <c r="L53" s="196">
        <v>404.5</v>
      </c>
      <c r="M53" s="196">
        <v>27.19</v>
      </c>
      <c r="N53" s="196">
        <v>17.45</v>
      </c>
      <c r="O53" s="196">
        <v>0</v>
      </c>
      <c r="P53" s="196">
        <v>37.11</v>
      </c>
      <c r="Q53" s="196">
        <v>2.89</v>
      </c>
      <c r="R53" s="196">
        <v>12.53</v>
      </c>
      <c r="S53" s="196">
        <v>3.85</v>
      </c>
      <c r="T53" s="196">
        <v>0</v>
      </c>
      <c r="U53" s="196">
        <v>24.75</v>
      </c>
      <c r="V53" s="196">
        <v>5.36</v>
      </c>
      <c r="W53" s="196">
        <v>9.9600000000000009</v>
      </c>
      <c r="X53" s="196">
        <v>43.59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56.47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74.819999999999993</v>
      </c>
      <c r="AQ53" s="196">
        <v>0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341.9</v>
      </c>
      <c r="M54" s="196">
        <v>27.19</v>
      </c>
      <c r="N54" s="196">
        <v>17.45</v>
      </c>
      <c r="O54" s="196">
        <v>0</v>
      </c>
      <c r="P54" s="196">
        <v>37.11</v>
      </c>
      <c r="Q54" s="196">
        <v>2.89</v>
      </c>
      <c r="R54" s="196">
        <v>12.53</v>
      </c>
      <c r="S54" s="196">
        <v>3.85</v>
      </c>
      <c r="T54" s="196">
        <v>0</v>
      </c>
      <c r="U54" s="196">
        <v>24.75</v>
      </c>
      <c r="V54" s="196">
        <v>5.36</v>
      </c>
      <c r="W54" s="196">
        <v>9.9600000000000009</v>
      </c>
      <c r="X54" s="196">
        <v>43.59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56.47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74.819999999999993</v>
      </c>
      <c r="AQ54" s="196">
        <v>0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1.96</v>
      </c>
      <c r="L55" s="196">
        <v>306.27</v>
      </c>
      <c r="M55" s="196">
        <v>27.19</v>
      </c>
      <c r="N55" s="196">
        <v>17.45</v>
      </c>
      <c r="O55" s="196">
        <v>0</v>
      </c>
      <c r="P55" s="196">
        <v>37.11</v>
      </c>
      <c r="Q55" s="196">
        <v>2.89</v>
      </c>
      <c r="R55" s="196">
        <v>1.93</v>
      </c>
      <c r="S55" s="196">
        <v>3.85</v>
      </c>
      <c r="T55" s="196">
        <v>0</v>
      </c>
      <c r="U55" s="196">
        <v>24.75</v>
      </c>
      <c r="V55" s="196">
        <v>1.93</v>
      </c>
      <c r="W55" s="196">
        <v>9.9600000000000009</v>
      </c>
      <c r="X55" s="196">
        <v>43.59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74.819999999999993</v>
      </c>
      <c r="AQ55" s="196">
        <v>0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306.27</v>
      </c>
      <c r="M56" s="196">
        <v>27.19</v>
      </c>
      <c r="N56" s="196">
        <v>17.45</v>
      </c>
      <c r="O56" s="196">
        <v>0</v>
      </c>
      <c r="P56" s="196">
        <v>37.11</v>
      </c>
      <c r="Q56" s="196">
        <v>2.89</v>
      </c>
      <c r="R56" s="196">
        <v>1.93</v>
      </c>
      <c r="S56" s="196">
        <v>3.85</v>
      </c>
      <c r="T56" s="196">
        <v>0</v>
      </c>
      <c r="U56" s="196">
        <v>24.75</v>
      </c>
      <c r="V56" s="196">
        <v>1.93</v>
      </c>
      <c r="W56" s="196">
        <v>9.9600000000000009</v>
      </c>
      <c r="X56" s="196">
        <v>43.59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74.819999999999993</v>
      </c>
      <c r="AQ56" s="196">
        <v>0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306.27</v>
      </c>
      <c r="M57" s="196">
        <v>27.19</v>
      </c>
      <c r="N57" s="196">
        <v>17.45</v>
      </c>
      <c r="O57" s="196">
        <v>0</v>
      </c>
      <c r="P57" s="196">
        <v>37.11</v>
      </c>
      <c r="Q57" s="196">
        <v>2.89</v>
      </c>
      <c r="R57" s="196">
        <v>1.93</v>
      </c>
      <c r="S57" s="196">
        <v>3.85</v>
      </c>
      <c r="T57" s="196">
        <v>0</v>
      </c>
      <c r="U57" s="196">
        <v>24.75</v>
      </c>
      <c r="V57" s="196">
        <v>1.93</v>
      </c>
      <c r="W57" s="196">
        <v>9.9600000000000009</v>
      </c>
      <c r="X57" s="196">
        <v>43.59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74.819999999999993</v>
      </c>
      <c r="AQ57" s="196">
        <v>0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306.27</v>
      </c>
      <c r="M58" s="196">
        <v>27.19</v>
      </c>
      <c r="N58" s="196">
        <v>17.45</v>
      </c>
      <c r="O58" s="196">
        <v>0</v>
      </c>
      <c r="P58" s="196">
        <v>37.11</v>
      </c>
      <c r="Q58" s="196">
        <v>2.89</v>
      </c>
      <c r="R58" s="196">
        <v>1.93</v>
      </c>
      <c r="S58" s="196">
        <v>3.85</v>
      </c>
      <c r="T58" s="196">
        <v>0</v>
      </c>
      <c r="U58" s="196">
        <v>24.75</v>
      </c>
      <c r="V58" s="196">
        <v>1.93</v>
      </c>
      <c r="W58" s="196">
        <v>9.9600000000000009</v>
      </c>
      <c r="X58" s="196">
        <v>43.59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74.819999999999993</v>
      </c>
      <c r="AQ58" s="196">
        <v>0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306.26</v>
      </c>
      <c r="M59" s="196">
        <v>27.19</v>
      </c>
      <c r="N59" s="196">
        <v>17.45</v>
      </c>
      <c r="O59" s="196">
        <v>0</v>
      </c>
      <c r="P59" s="196">
        <v>37.11</v>
      </c>
      <c r="Q59" s="196">
        <v>3</v>
      </c>
      <c r="R59" s="196">
        <v>1.93</v>
      </c>
      <c r="S59" s="196">
        <v>3.85</v>
      </c>
      <c r="T59" s="196">
        <v>0</v>
      </c>
      <c r="U59" s="196">
        <v>24.75</v>
      </c>
      <c r="V59" s="196">
        <v>1.93</v>
      </c>
      <c r="W59" s="196">
        <v>9.9600000000000009</v>
      </c>
      <c r="X59" s="196">
        <v>43.59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74.819999999999993</v>
      </c>
      <c r="AQ59" s="196">
        <v>0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306.26</v>
      </c>
      <c r="M60" s="196">
        <v>27.19</v>
      </c>
      <c r="N60" s="196">
        <v>17.45</v>
      </c>
      <c r="O60" s="196">
        <v>0</v>
      </c>
      <c r="P60" s="196">
        <v>37.11</v>
      </c>
      <c r="Q60" s="196">
        <v>2.89</v>
      </c>
      <c r="R60" s="196">
        <v>1.93</v>
      </c>
      <c r="S60" s="196">
        <v>3.85</v>
      </c>
      <c r="T60" s="196">
        <v>0</v>
      </c>
      <c r="U60" s="196">
        <v>24.75</v>
      </c>
      <c r="V60" s="196">
        <v>1.93</v>
      </c>
      <c r="W60" s="196">
        <v>9.9600000000000009</v>
      </c>
      <c r="X60" s="196">
        <v>43.59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74.819999999999993</v>
      </c>
      <c r="AQ60" s="196">
        <v>0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306.26</v>
      </c>
      <c r="M61" s="196">
        <v>27.19</v>
      </c>
      <c r="N61" s="196">
        <v>17.45</v>
      </c>
      <c r="O61" s="196">
        <v>0</v>
      </c>
      <c r="P61" s="196">
        <v>37.11</v>
      </c>
      <c r="Q61" s="196">
        <v>2.89</v>
      </c>
      <c r="R61" s="196">
        <v>12.52</v>
      </c>
      <c r="S61" s="196">
        <v>3.85</v>
      </c>
      <c r="T61" s="196">
        <v>0</v>
      </c>
      <c r="U61" s="196">
        <v>24.75</v>
      </c>
      <c r="V61" s="196">
        <v>5.36</v>
      </c>
      <c r="W61" s="196">
        <v>9.9600000000000009</v>
      </c>
      <c r="X61" s="196">
        <v>43.59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74.819999999999993</v>
      </c>
      <c r="AQ61" s="196">
        <v>0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306.26</v>
      </c>
      <c r="M62" s="196">
        <v>27.19</v>
      </c>
      <c r="N62" s="196">
        <v>17.45</v>
      </c>
      <c r="O62" s="196">
        <v>0</v>
      </c>
      <c r="P62" s="196">
        <v>37.11</v>
      </c>
      <c r="Q62" s="196">
        <v>2.89</v>
      </c>
      <c r="R62" s="196">
        <v>12.53</v>
      </c>
      <c r="S62" s="196">
        <v>3.85</v>
      </c>
      <c r="T62" s="196">
        <v>0</v>
      </c>
      <c r="U62" s="196">
        <v>24.75</v>
      </c>
      <c r="V62" s="196">
        <v>5.36</v>
      </c>
      <c r="W62" s="196">
        <v>9.9600000000000009</v>
      </c>
      <c r="X62" s="196">
        <v>43.59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74.819999999999993</v>
      </c>
      <c r="AQ62" s="196">
        <v>0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306.26</v>
      </c>
      <c r="M63" s="196">
        <v>27.19</v>
      </c>
      <c r="N63" s="196">
        <v>17.45</v>
      </c>
      <c r="O63" s="196">
        <v>0</v>
      </c>
      <c r="P63" s="196">
        <v>37.11</v>
      </c>
      <c r="Q63" s="196">
        <v>2.89</v>
      </c>
      <c r="R63" s="196">
        <v>12.53</v>
      </c>
      <c r="S63" s="196">
        <v>3.85</v>
      </c>
      <c r="T63" s="196">
        <v>0</v>
      </c>
      <c r="U63" s="196">
        <v>24.75</v>
      </c>
      <c r="V63" s="196">
        <v>5.36</v>
      </c>
      <c r="W63" s="196">
        <v>9.9600000000000009</v>
      </c>
      <c r="X63" s="196">
        <v>43.59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74.819999999999993</v>
      </c>
      <c r="AQ63" s="196">
        <v>0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306.26</v>
      </c>
      <c r="M64" s="196">
        <v>27.19</v>
      </c>
      <c r="N64" s="196">
        <v>17.45</v>
      </c>
      <c r="O64" s="196">
        <v>0</v>
      </c>
      <c r="P64" s="196">
        <v>37.11</v>
      </c>
      <c r="Q64" s="196">
        <v>2.89</v>
      </c>
      <c r="R64" s="196">
        <v>12.53</v>
      </c>
      <c r="S64" s="196">
        <v>3.85</v>
      </c>
      <c r="T64" s="196">
        <v>0</v>
      </c>
      <c r="U64" s="196">
        <v>24.75</v>
      </c>
      <c r="V64" s="196">
        <v>5.36</v>
      </c>
      <c r="W64" s="196">
        <v>9.9600000000000009</v>
      </c>
      <c r="X64" s="196">
        <v>43.59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74.819999999999993</v>
      </c>
      <c r="AQ64" s="196">
        <v>0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306.26</v>
      </c>
      <c r="M65" s="196">
        <v>27.19</v>
      </c>
      <c r="N65" s="196">
        <v>17.45</v>
      </c>
      <c r="O65" s="196">
        <v>0</v>
      </c>
      <c r="P65" s="196">
        <v>37.11</v>
      </c>
      <c r="Q65" s="196">
        <v>2.89</v>
      </c>
      <c r="R65" s="196">
        <v>9.1199999999999992</v>
      </c>
      <c r="S65" s="196">
        <v>3.85</v>
      </c>
      <c r="T65" s="196">
        <v>0</v>
      </c>
      <c r="U65" s="196">
        <v>24.75</v>
      </c>
      <c r="V65" s="196">
        <v>5.36</v>
      </c>
      <c r="W65" s="196">
        <v>9.9600000000000009</v>
      </c>
      <c r="X65" s="196">
        <v>43.59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74.819999999999993</v>
      </c>
      <c r="AQ65" s="196">
        <v>0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1.66</v>
      </c>
      <c r="L66" s="196">
        <v>306.26</v>
      </c>
      <c r="M66" s="196">
        <v>27.19</v>
      </c>
      <c r="N66" s="196">
        <v>17.45</v>
      </c>
      <c r="O66" s="196">
        <v>0</v>
      </c>
      <c r="P66" s="196">
        <v>37.11</v>
      </c>
      <c r="Q66" s="196">
        <v>2.89</v>
      </c>
      <c r="R66" s="196">
        <v>10.76</v>
      </c>
      <c r="S66" s="196">
        <v>3.85</v>
      </c>
      <c r="T66" s="196">
        <v>0</v>
      </c>
      <c r="U66" s="196">
        <v>24.75</v>
      </c>
      <c r="V66" s="196">
        <v>5.36</v>
      </c>
      <c r="W66" s="196">
        <v>9.9600000000000009</v>
      </c>
      <c r="X66" s="196">
        <v>43.59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54.82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74.819999999999993</v>
      </c>
      <c r="AQ66" s="196">
        <v>0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1.72</v>
      </c>
      <c r="L67" s="196">
        <v>361.17</v>
      </c>
      <c r="M67" s="196">
        <v>27.19</v>
      </c>
      <c r="N67" s="196">
        <v>17.45</v>
      </c>
      <c r="O67" s="196">
        <v>0</v>
      </c>
      <c r="P67" s="196">
        <v>37.11</v>
      </c>
      <c r="Q67" s="196">
        <v>2.89</v>
      </c>
      <c r="R67" s="196">
        <v>12.51</v>
      </c>
      <c r="S67" s="196">
        <v>3.85</v>
      </c>
      <c r="T67" s="196">
        <v>0</v>
      </c>
      <c r="U67" s="196">
        <v>24.75</v>
      </c>
      <c r="V67" s="196">
        <v>5.36</v>
      </c>
      <c r="W67" s="196">
        <v>9.9600000000000009</v>
      </c>
      <c r="X67" s="196">
        <v>43.59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54.82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74.819999999999993</v>
      </c>
      <c r="AQ67" s="196">
        <v>0</v>
      </c>
      <c r="AR67" s="196">
        <v>17.04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462.29</v>
      </c>
      <c r="M68" s="196">
        <v>27.19</v>
      </c>
      <c r="N68" s="196">
        <v>17.45</v>
      </c>
      <c r="O68" s="196">
        <v>0</v>
      </c>
      <c r="P68" s="196">
        <v>37.11</v>
      </c>
      <c r="Q68" s="196">
        <v>2.89</v>
      </c>
      <c r="R68" s="196">
        <v>12.53</v>
      </c>
      <c r="S68" s="196">
        <v>3.85</v>
      </c>
      <c r="T68" s="196">
        <v>0</v>
      </c>
      <c r="U68" s="196">
        <v>24.75</v>
      </c>
      <c r="V68" s="196">
        <v>5.36</v>
      </c>
      <c r="W68" s="196">
        <v>9.9600000000000009</v>
      </c>
      <c r="X68" s="196">
        <v>43.59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54.82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74.819999999999993</v>
      </c>
      <c r="AQ68" s="196">
        <v>0</v>
      </c>
      <c r="AR68" s="196">
        <v>6.86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9.01</v>
      </c>
      <c r="L69" s="196">
        <v>557.15</v>
      </c>
      <c r="M69" s="196">
        <v>27.19</v>
      </c>
      <c r="N69" s="196">
        <v>17.45</v>
      </c>
      <c r="O69" s="196">
        <v>0</v>
      </c>
      <c r="P69" s="196">
        <v>37.11</v>
      </c>
      <c r="Q69" s="196">
        <v>2.79</v>
      </c>
      <c r="R69" s="196">
        <v>12.53</v>
      </c>
      <c r="S69" s="196">
        <v>7.8</v>
      </c>
      <c r="T69" s="196">
        <v>0</v>
      </c>
      <c r="U69" s="196">
        <v>24.75</v>
      </c>
      <c r="V69" s="196">
        <v>5.36</v>
      </c>
      <c r="W69" s="196">
        <v>9.9600000000000009</v>
      </c>
      <c r="X69" s="196">
        <v>43.59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74.819999999999993</v>
      </c>
      <c r="AQ69" s="196">
        <v>0</v>
      </c>
      <c r="AR69" s="196">
        <v>2.35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9.01</v>
      </c>
      <c r="L70" s="196">
        <v>557.15</v>
      </c>
      <c r="M70" s="196">
        <v>27.19</v>
      </c>
      <c r="N70" s="196">
        <v>17.45</v>
      </c>
      <c r="O70" s="196">
        <v>0</v>
      </c>
      <c r="P70" s="196">
        <v>37.11</v>
      </c>
      <c r="Q70" s="196">
        <v>3.23</v>
      </c>
      <c r="R70" s="196">
        <v>12.53</v>
      </c>
      <c r="S70" s="196">
        <v>7.8</v>
      </c>
      <c r="T70" s="196">
        <v>0</v>
      </c>
      <c r="U70" s="196">
        <v>24.75</v>
      </c>
      <c r="V70" s="196">
        <v>5.36</v>
      </c>
      <c r="W70" s="196">
        <v>9.9600000000000009</v>
      </c>
      <c r="X70" s="196">
        <v>43.59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74.819999999999993</v>
      </c>
      <c r="AQ70" s="196">
        <v>0</v>
      </c>
      <c r="AR70" s="196">
        <v>0.51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557.15</v>
      </c>
      <c r="M71" s="196">
        <v>27.19</v>
      </c>
      <c r="N71" s="196">
        <v>17.45</v>
      </c>
      <c r="O71" s="196">
        <v>0</v>
      </c>
      <c r="P71" s="196">
        <v>37.11</v>
      </c>
      <c r="Q71" s="196">
        <v>3.23</v>
      </c>
      <c r="R71" s="196">
        <v>12.53</v>
      </c>
      <c r="S71" s="196">
        <v>7.8</v>
      </c>
      <c r="T71" s="196">
        <v>0</v>
      </c>
      <c r="U71" s="196">
        <v>24.75</v>
      </c>
      <c r="V71" s="196">
        <v>5.36</v>
      </c>
      <c r="W71" s="196">
        <v>9.9600000000000009</v>
      </c>
      <c r="X71" s="196">
        <v>43.59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74.819999999999993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557.15</v>
      </c>
      <c r="M72" s="196">
        <v>27.19</v>
      </c>
      <c r="N72" s="196">
        <v>17.45</v>
      </c>
      <c r="O72" s="196">
        <v>0</v>
      </c>
      <c r="P72" s="196">
        <v>37.11</v>
      </c>
      <c r="Q72" s="196">
        <v>3.23</v>
      </c>
      <c r="R72" s="196">
        <v>12.53</v>
      </c>
      <c r="S72" s="196">
        <v>7.8</v>
      </c>
      <c r="T72" s="196">
        <v>0</v>
      </c>
      <c r="U72" s="196">
        <v>24.75</v>
      </c>
      <c r="V72" s="196">
        <v>5.36</v>
      </c>
      <c r="W72" s="196">
        <v>9.9600000000000009</v>
      </c>
      <c r="X72" s="196">
        <v>43.59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74.819999999999993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557.15</v>
      </c>
      <c r="M73" s="196">
        <v>27.19</v>
      </c>
      <c r="N73" s="196">
        <v>17.45</v>
      </c>
      <c r="O73" s="196">
        <v>0</v>
      </c>
      <c r="P73" s="196">
        <v>37.11</v>
      </c>
      <c r="Q73" s="196">
        <v>3.23</v>
      </c>
      <c r="R73" s="196">
        <v>12.53</v>
      </c>
      <c r="S73" s="196">
        <v>7.8</v>
      </c>
      <c r="T73" s="196">
        <v>0</v>
      </c>
      <c r="U73" s="196">
        <v>24.75</v>
      </c>
      <c r="V73" s="196">
        <v>5.36</v>
      </c>
      <c r="W73" s="196">
        <v>9.9600000000000009</v>
      </c>
      <c r="X73" s="196">
        <v>43.59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74.819999999999993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557.15</v>
      </c>
      <c r="M74" s="196">
        <v>27.19</v>
      </c>
      <c r="N74" s="196">
        <v>17.45</v>
      </c>
      <c r="O74" s="196">
        <v>0</v>
      </c>
      <c r="P74" s="196">
        <v>37.11</v>
      </c>
      <c r="Q74" s="196">
        <v>3.23</v>
      </c>
      <c r="R74" s="196">
        <v>12.53</v>
      </c>
      <c r="S74" s="196">
        <v>7.8</v>
      </c>
      <c r="T74" s="196">
        <v>0</v>
      </c>
      <c r="U74" s="196">
        <v>24.75</v>
      </c>
      <c r="V74" s="196">
        <v>5.36</v>
      </c>
      <c r="W74" s="196">
        <v>9.9600000000000009</v>
      </c>
      <c r="X74" s="196">
        <v>43.59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74.819999999999993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557.15</v>
      </c>
      <c r="M75" s="196">
        <v>27.19</v>
      </c>
      <c r="N75" s="196">
        <v>17.45</v>
      </c>
      <c r="O75" s="196">
        <v>0</v>
      </c>
      <c r="P75" s="196">
        <v>37.11</v>
      </c>
      <c r="Q75" s="196">
        <v>3.23</v>
      </c>
      <c r="R75" s="196">
        <v>12.53</v>
      </c>
      <c r="S75" s="196">
        <v>7.8</v>
      </c>
      <c r="T75" s="196">
        <v>0</v>
      </c>
      <c r="U75" s="196">
        <v>24.75</v>
      </c>
      <c r="V75" s="196">
        <v>5.36</v>
      </c>
      <c r="W75" s="196">
        <v>9.9600000000000009</v>
      </c>
      <c r="X75" s="196">
        <v>43.59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74.819999999999993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557.15</v>
      </c>
      <c r="M76" s="196">
        <v>27.19</v>
      </c>
      <c r="N76" s="196">
        <v>17.45</v>
      </c>
      <c r="O76" s="196">
        <v>0</v>
      </c>
      <c r="P76" s="196">
        <v>37.11</v>
      </c>
      <c r="Q76" s="196">
        <v>3.23</v>
      </c>
      <c r="R76" s="196">
        <v>12.53</v>
      </c>
      <c r="S76" s="196">
        <v>7.8</v>
      </c>
      <c r="T76" s="196">
        <v>0</v>
      </c>
      <c r="U76" s="196">
        <v>24.75</v>
      </c>
      <c r="V76" s="196">
        <v>5.36</v>
      </c>
      <c r="W76" s="196">
        <v>9.9600000000000009</v>
      </c>
      <c r="X76" s="196">
        <v>43.59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74.819999999999993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557.15</v>
      </c>
      <c r="M77" s="196">
        <v>27.19</v>
      </c>
      <c r="N77" s="196">
        <v>17.45</v>
      </c>
      <c r="O77" s="196">
        <v>0</v>
      </c>
      <c r="P77" s="196">
        <v>37.11</v>
      </c>
      <c r="Q77" s="196">
        <v>3.23</v>
      </c>
      <c r="R77" s="196">
        <v>12.53</v>
      </c>
      <c r="S77" s="196">
        <v>7.8</v>
      </c>
      <c r="T77" s="196">
        <v>0</v>
      </c>
      <c r="U77" s="196">
        <v>24.75</v>
      </c>
      <c r="V77" s="196">
        <v>5.36</v>
      </c>
      <c r="W77" s="196">
        <v>9.9600000000000009</v>
      </c>
      <c r="X77" s="196">
        <v>43.59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74.819999999999993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557.15</v>
      </c>
      <c r="M78" s="196">
        <v>27.19</v>
      </c>
      <c r="N78" s="196">
        <v>17.45</v>
      </c>
      <c r="O78" s="196">
        <v>0</v>
      </c>
      <c r="P78" s="196">
        <v>37.11</v>
      </c>
      <c r="Q78" s="196">
        <v>3.23</v>
      </c>
      <c r="R78" s="196">
        <v>12.53</v>
      </c>
      <c r="S78" s="196">
        <v>7.8</v>
      </c>
      <c r="T78" s="196">
        <v>0</v>
      </c>
      <c r="U78" s="196">
        <v>24.75</v>
      </c>
      <c r="V78" s="196">
        <v>5.36</v>
      </c>
      <c r="W78" s="196">
        <v>9.9600000000000009</v>
      </c>
      <c r="X78" s="196">
        <v>43.59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74.819999999999993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557.15</v>
      </c>
      <c r="M79" s="196">
        <v>27.19</v>
      </c>
      <c r="N79" s="196">
        <v>17.45</v>
      </c>
      <c r="O79" s="196">
        <v>0</v>
      </c>
      <c r="P79" s="196">
        <v>37.11</v>
      </c>
      <c r="Q79" s="196">
        <v>3.23</v>
      </c>
      <c r="R79" s="196">
        <v>12.53</v>
      </c>
      <c r="S79" s="196">
        <v>7.8</v>
      </c>
      <c r="T79" s="196">
        <v>0</v>
      </c>
      <c r="U79" s="196">
        <v>24.75</v>
      </c>
      <c r="V79" s="196">
        <v>5.36</v>
      </c>
      <c r="W79" s="196">
        <v>9.9600000000000009</v>
      </c>
      <c r="X79" s="196">
        <v>43.59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74.819999999999993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557.15</v>
      </c>
      <c r="M80" s="196">
        <v>27.19</v>
      </c>
      <c r="N80" s="196">
        <v>17.45</v>
      </c>
      <c r="O80" s="196">
        <v>0</v>
      </c>
      <c r="P80" s="196">
        <v>37.11</v>
      </c>
      <c r="Q80" s="196">
        <v>3.23</v>
      </c>
      <c r="R80" s="196">
        <v>12.53</v>
      </c>
      <c r="S80" s="196">
        <v>7.8</v>
      </c>
      <c r="T80" s="196">
        <v>0</v>
      </c>
      <c r="U80" s="196">
        <v>24.75</v>
      </c>
      <c r="V80" s="196">
        <v>5.36</v>
      </c>
      <c r="W80" s="196">
        <v>9.9600000000000009</v>
      </c>
      <c r="X80" s="196">
        <v>43.59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74.819999999999993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557.15</v>
      </c>
      <c r="M81" s="196">
        <v>27.19</v>
      </c>
      <c r="N81" s="196">
        <v>17.45</v>
      </c>
      <c r="O81" s="196">
        <v>0</v>
      </c>
      <c r="P81" s="196">
        <v>37.11</v>
      </c>
      <c r="Q81" s="196">
        <v>3.23</v>
      </c>
      <c r="R81" s="196">
        <v>12.53</v>
      </c>
      <c r="S81" s="196">
        <v>7.8</v>
      </c>
      <c r="T81" s="196">
        <v>0</v>
      </c>
      <c r="U81" s="196">
        <v>24.75</v>
      </c>
      <c r="V81" s="196">
        <v>5.36</v>
      </c>
      <c r="W81" s="196">
        <v>9.9600000000000009</v>
      </c>
      <c r="X81" s="196">
        <v>43.59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74.819999999999993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9.01</v>
      </c>
      <c r="L82" s="196">
        <v>481.55</v>
      </c>
      <c r="M82" s="196">
        <v>27.19</v>
      </c>
      <c r="N82" s="196">
        <v>17.45</v>
      </c>
      <c r="O82" s="196">
        <v>0</v>
      </c>
      <c r="P82" s="196">
        <v>37.11</v>
      </c>
      <c r="Q82" s="196">
        <v>3.23</v>
      </c>
      <c r="R82" s="196">
        <v>12.53</v>
      </c>
      <c r="S82" s="196">
        <v>7.8</v>
      </c>
      <c r="T82" s="196">
        <v>0</v>
      </c>
      <c r="U82" s="196">
        <v>24.75</v>
      </c>
      <c r="V82" s="196">
        <v>5.36</v>
      </c>
      <c r="W82" s="196">
        <v>9.9600000000000009</v>
      </c>
      <c r="X82" s="196">
        <v>43.59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74.819999999999993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1.93</v>
      </c>
      <c r="L83" s="196">
        <v>399.69</v>
      </c>
      <c r="M83" s="196">
        <v>27.19</v>
      </c>
      <c r="N83" s="196">
        <v>17.45</v>
      </c>
      <c r="O83" s="196">
        <v>0</v>
      </c>
      <c r="P83" s="196">
        <v>37.11</v>
      </c>
      <c r="Q83" s="196">
        <v>2.89</v>
      </c>
      <c r="R83" s="196">
        <v>12.53</v>
      </c>
      <c r="S83" s="196">
        <v>3.85</v>
      </c>
      <c r="T83" s="196">
        <v>0</v>
      </c>
      <c r="U83" s="196">
        <v>24.75</v>
      </c>
      <c r="V83" s="196">
        <v>5.36</v>
      </c>
      <c r="W83" s="196">
        <v>9.9600000000000009</v>
      </c>
      <c r="X83" s="196">
        <v>43.59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74.819999999999993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1.93</v>
      </c>
      <c r="L84" s="196">
        <v>332.28</v>
      </c>
      <c r="M84" s="196">
        <v>27.19</v>
      </c>
      <c r="N84" s="196">
        <v>17.45</v>
      </c>
      <c r="O84" s="196">
        <v>0</v>
      </c>
      <c r="P84" s="196">
        <v>37.11</v>
      </c>
      <c r="Q84" s="196">
        <v>2.89</v>
      </c>
      <c r="R84" s="196">
        <v>12.53</v>
      </c>
      <c r="S84" s="196">
        <v>3.85</v>
      </c>
      <c r="T84" s="196">
        <v>0</v>
      </c>
      <c r="U84" s="196">
        <v>24.75</v>
      </c>
      <c r="V84" s="196">
        <v>5.36</v>
      </c>
      <c r="W84" s="196">
        <v>9.9600000000000009</v>
      </c>
      <c r="X84" s="196">
        <v>43.59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74.819999999999993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1.93</v>
      </c>
      <c r="L85" s="196">
        <v>306.27</v>
      </c>
      <c r="M85" s="196">
        <v>27.19</v>
      </c>
      <c r="N85" s="196">
        <v>17.45</v>
      </c>
      <c r="O85" s="196">
        <v>0</v>
      </c>
      <c r="P85" s="196">
        <v>37.11</v>
      </c>
      <c r="Q85" s="196">
        <v>2.89</v>
      </c>
      <c r="R85" s="196">
        <v>12.53</v>
      </c>
      <c r="S85" s="196">
        <v>3.85</v>
      </c>
      <c r="T85" s="196">
        <v>0</v>
      </c>
      <c r="U85" s="196">
        <v>24.75</v>
      </c>
      <c r="V85" s="196">
        <v>5.36</v>
      </c>
      <c r="W85" s="196">
        <v>9.9600000000000009</v>
      </c>
      <c r="X85" s="196">
        <v>43.59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74.819999999999993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1.93</v>
      </c>
      <c r="L86" s="196">
        <v>306.27</v>
      </c>
      <c r="M86" s="196">
        <v>27.19</v>
      </c>
      <c r="N86" s="196">
        <v>17.45</v>
      </c>
      <c r="O86" s="196">
        <v>0</v>
      </c>
      <c r="P86" s="196">
        <v>37.11</v>
      </c>
      <c r="Q86" s="196">
        <v>2.89</v>
      </c>
      <c r="R86" s="196">
        <v>5.78</v>
      </c>
      <c r="S86" s="196">
        <v>3.85</v>
      </c>
      <c r="T86" s="196">
        <v>0</v>
      </c>
      <c r="U86" s="196">
        <v>24.75</v>
      </c>
      <c r="V86" s="196">
        <v>1.93</v>
      </c>
      <c r="W86" s="196">
        <v>9.9600000000000009</v>
      </c>
      <c r="X86" s="196">
        <v>43.59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74.819999999999993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306.27</v>
      </c>
      <c r="M87" s="196">
        <v>27.19</v>
      </c>
      <c r="N87" s="196">
        <v>17.45</v>
      </c>
      <c r="O87" s="196">
        <v>0</v>
      </c>
      <c r="P87" s="196">
        <v>37.11</v>
      </c>
      <c r="Q87" s="196">
        <v>2.89</v>
      </c>
      <c r="R87" s="196">
        <v>5.78</v>
      </c>
      <c r="S87" s="196">
        <v>3.85</v>
      </c>
      <c r="T87" s="196">
        <v>0</v>
      </c>
      <c r="U87" s="196">
        <v>24.75</v>
      </c>
      <c r="V87" s="196">
        <v>1.93</v>
      </c>
      <c r="W87" s="196">
        <v>9.9600000000000009</v>
      </c>
      <c r="X87" s="196">
        <v>43.59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55.48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74.819999999999993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306.27</v>
      </c>
      <c r="M88" s="196">
        <v>27.19</v>
      </c>
      <c r="N88" s="196">
        <v>17.45</v>
      </c>
      <c r="O88" s="196">
        <v>0</v>
      </c>
      <c r="P88" s="196">
        <v>37.11</v>
      </c>
      <c r="Q88" s="196">
        <v>2.89</v>
      </c>
      <c r="R88" s="196">
        <v>5.78</v>
      </c>
      <c r="S88" s="196">
        <v>3.85</v>
      </c>
      <c r="T88" s="196">
        <v>0</v>
      </c>
      <c r="U88" s="196">
        <v>24.75</v>
      </c>
      <c r="V88" s="196">
        <v>2</v>
      </c>
      <c r="W88" s="196">
        <v>9.9600000000000009</v>
      </c>
      <c r="X88" s="196">
        <v>43.59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55.48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74.819999999999993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306.27</v>
      </c>
      <c r="M89" s="196">
        <v>27.19</v>
      </c>
      <c r="N89" s="196">
        <v>17.45</v>
      </c>
      <c r="O89" s="196">
        <v>0</v>
      </c>
      <c r="P89" s="196">
        <v>37.11</v>
      </c>
      <c r="Q89" s="196">
        <v>2.89</v>
      </c>
      <c r="R89" s="196">
        <v>5.78</v>
      </c>
      <c r="S89" s="196">
        <v>3.85</v>
      </c>
      <c r="T89" s="196">
        <v>0</v>
      </c>
      <c r="U89" s="196">
        <v>24.75</v>
      </c>
      <c r="V89" s="196">
        <v>1.93</v>
      </c>
      <c r="W89" s="196">
        <v>9.9600000000000009</v>
      </c>
      <c r="X89" s="196">
        <v>43.59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61.11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75.55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306.27</v>
      </c>
      <c r="M90" s="196">
        <v>27.19</v>
      </c>
      <c r="N90" s="196">
        <v>17.45</v>
      </c>
      <c r="O90" s="196">
        <v>0</v>
      </c>
      <c r="P90" s="196">
        <v>37.11</v>
      </c>
      <c r="Q90" s="196">
        <v>2.89</v>
      </c>
      <c r="R90" s="196">
        <v>5.78</v>
      </c>
      <c r="S90" s="196">
        <v>3.85</v>
      </c>
      <c r="T90" s="196">
        <v>0</v>
      </c>
      <c r="U90" s="196">
        <v>24.75</v>
      </c>
      <c r="V90" s="196">
        <v>1.93</v>
      </c>
      <c r="W90" s="196">
        <v>9.9600000000000009</v>
      </c>
      <c r="X90" s="196">
        <v>43.59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61.11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75.42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306.27</v>
      </c>
      <c r="M91" s="196">
        <v>27.19</v>
      </c>
      <c r="N91" s="196">
        <v>17.45</v>
      </c>
      <c r="O91" s="196">
        <v>0</v>
      </c>
      <c r="P91" s="196">
        <v>37.11</v>
      </c>
      <c r="Q91" s="196">
        <v>2.89</v>
      </c>
      <c r="R91" s="196">
        <v>5.78</v>
      </c>
      <c r="S91" s="196">
        <v>3.85</v>
      </c>
      <c r="T91" s="196">
        <v>0</v>
      </c>
      <c r="U91" s="196">
        <v>24.75</v>
      </c>
      <c r="V91" s="196">
        <v>1.93</v>
      </c>
      <c r="W91" s="196">
        <v>10.01</v>
      </c>
      <c r="X91" s="196">
        <v>43.59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61.11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74.819999999999993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306.27</v>
      </c>
      <c r="M92" s="196">
        <v>27.19</v>
      </c>
      <c r="N92" s="196">
        <v>17.45</v>
      </c>
      <c r="O92" s="196">
        <v>0</v>
      </c>
      <c r="P92" s="196">
        <v>37.11</v>
      </c>
      <c r="Q92" s="196">
        <v>2.89</v>
      </c>
      <c r="R92" s="196">
        <v>5.78</v>
      </c>
      <c r="S92" s="196">
        <v>3.85</v>
      </c>
      <c r="T92" s="196">
        <v>0</v>
      </c>
      <c r="U92" s="196">
        <v>24.75</v>
      </c>
      <c r="V92" s="196">
        <v>1.93</v>
      </c>
      <c r="W92" s="196">
        <v>10.01</v>
      </c>
      <c r="X92" s="196">
        <v>43.59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61.11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74.819999999999993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306.27</v>
      </c>
      <c r="M93" s="196">
        <v>27.19</v>
      </c>
      <c r="N93" s="196">
        <v>17.45</v>
      </c>
      <c r="O93" s="196">
        <v>0</v>
      </c>
      <c r="P93" s="196">
        <v>37.11</v>
      </c>
      <c r="Q93" s="196">
        <v>2.89</v>
      </c>
      <c r="R93" s="196">
        <v>5.78</v>
      </c>
      <c r="S93" s="196">
        <v>3.85</v>
      </c>
      <c r="T93" s="196">
        <v>0</v>
      </c>
      <c r="U93" s="196">
        <v>24.75</v>
      </c>
      <c r="V93" s="196">
        <v>1.93</v>
      </c>
      <c r="W93" s="196">
        <v>6.34</v>
      </c>
      <c r="X93" s="196">
        <v>25.3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61.11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21.85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306.27</v>
      </c>
      <c r="M94" s="196">
        <v>27.19</v>
      </c>
      <c r="N94" s="196">
        <v>17.45</v>
      </c>
      <c r="O94" s="196">
        <v>0</v>
      </c>
      <c r="P94" s="196">
        <v>37.11</v>
      </c>
      <c r="Q94" s="196">
        <v>2.89</v>
      </c>
      <c r="R94" s="196">
        <v>5.78</v>
      </c>
      <c r="S94" s="196">
        <v>3.85</v>
      </c>
      <c r="T94" s="196">
        <v>0</v>
      </c>
      <c r="U94" s="196">
        <v>24.75</v>
      </c>
      <c r="V94" s="196">
        <v>1.93</v>
      </c>
      <c r="W94" s="196">
        <v>1.9</v>
      </c>
      <c r="X94" s="196">
        <v>17.34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61.11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21.19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306.27</v>
      </c>
      <c r="M95" s="196">
        <v>27.19</v>
      </c>
      <c r="N95" s="196">
        <v>17.45</v>
      </c>
      <c r="O95" s="196">
        <v>0</v>
      </c>
      <c r="P95" s="196">
        <v>37.11</v>
      </c>
      <c r="Q95" s="196">
        <v>2.89</v>
      </c>
      <c r="R95" s="196">
        <v>5.78</v>
      </c>
      <c r="S95" s="196">
        <v>3.85</v>
      </c>
      <c r="T95" s="196">
        <v>0</v>
      </c>
      <c r="U95" s="196">
        <v>24.75</v>
      </c>
      <c r="V95" s="196">
        <v>1.93</v>
      </c>
      <c r="W95" s="196">
        <v>1.93</v>
      </c>
      <c r="X95" s="196">
        <v>17.34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61.11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21.19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306.27</v>
      </c>
      <c r="M96" s="196">
        <v>27.19</v>
      </c>
      <c r="N96" s="196">
        <v>17.45</v>
      </c>
      <c r="O96" s="196">
        <v>0</v>
      </c>
      <c r="P96" s="196">
        <v>37.11</v>
      </c>
      <c r="Q96" s="196">
        <v>2.89</v>
      </c>
      <c r="R96" s="196">
        <v>5.78</v>
      </c>
      <c r="S96" s="196">
        <v>3.85</v>
      </c>
      <c r="T96" s="196">
        <v>0</v>
      </c>
      <c r="U96" s="196">
        <v>24.75</v>
      </c>
      <c r="V96" s="196">
        <v>1.93</v>
      </c>
      <c r="W96" s="196">
        <v>1.93</v>
      </c>
      <c r="X96" s="196">
        <v>17.34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61.11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21.19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306.27</v>
      </c>
      <c r="M97" s="196">
        <v>27.19</v>
      </c>
      <c r="N97" s="196">
        <v>17.45</v>
      </c>
      <c r="O97" s="196">
        <v>0</v>
      </c>
      <c r="P97" s="196">
        <v>37.11</v>
      </c>
      <c r="Q97" s="196">
        <v>2.89</v>
      </c>
      <c r="R97" s="196">
        <v>5.78</v>
      </c>
      <c r="S97" s="196">
        <v>3.85</v>
      </c>
      <c r="T97" s="196">
        <v>0</v>
      </c>
      <c r="U97" s="196">
        <v>24.75</v>
      </c>
      <c r="V97" s="196">
        <v>1.93</v>
      </c>
      <c r="W97" s="196">
        <v>1.93</v>
      </c>
      <c r="X97" s="196">
        <v>17.34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61.11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21.19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306.27</v>
      </c>
      <c r="M98" s="196">
        <v>27.19</v>
      </c>
      <c r="N98" s="196">
        <v>17.45</v>
      </c>
      <c r="O98" s="196">
        <v>0</v>
      </c>
      <c r="P98" s="196">
        <v>37.11</v>
      </c>
      <c r="Q98" s="196">
        <v>2.89</v>
      </c>
      <c r="R98" s="196">
        <v>5.78</v>
      </c>
      <c r="S98" s="196">
        <v>3.85</v>
      </c>
      <c r="T98" s="196">
        <v>0</v>
      </c>
      <c r="U98" s="196">
        <v>24.75</v>
      </c>
      <c r="V98" s="196">
        <v>1.93</v>
      </c>
      <c r="W98" s="196">
        <v>1.93</v>
      </c>
      <c r="X98" s="196">
        <v>17.34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61.11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21.19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0.10278000000000001</v>
      </c>
      <c r="L99">
        <f t="shared" si="0"/>
        <v>9.6503049999999906</v>
      </c>
      <c r="M99">
        <f t="shared" si="0"/>
        <v>0.65193750000000106</v>
      </c>
      <c r="N99">
        <f t="shared" si="0"/>
        <v>0.41896750000000071</v>
      </c>
      <c r="O99">
        <f t="shared" si="0"/>
        <v>0</v>
      </c>
      <c r="P99">
        <f t="shared" si="0"/>
        <v>0.89050250000000064</v>
      </c>
      <c r="Q99">
        <f t="shared" si="0"/>
        <v>6.6152499999999878E-2</v>
      </c>
      <c r="R99">
        <f t="shared" si="0"/>
        <v>0.19705749999999969</v>
      </c>
      <c r="S99">
        <f t="shared" si="0"/>
        <v>0.11249750000000017</v>
      </c>
      <c r="T99">
        <f t="shared" si="0"/>
        <v>0</v>
      </c>
      <c r="U99">
        <f t="shared" si="0"/>
        <v>0.59399999999999997</v>
      </c>
      <c r="V99">
        <f t="shared" si="0"/>
        <v>9.1532500000000155E-2</v>
      </c>
      <c r="W99">
        <f t="shared" si="0"/>
        <v>0.17947749999999996</v>
      </c>
      <c r="X99">
        <f t="shared" si="0"/>
        <v>0.83551250000000088</v>
      </c>
      <c r="Y99">
        <f t="shared" si="0"/>
        <v>0</v>
      </c>
      <c r="Z99">
        <f t="shared" si="0"/>
        <v>0</v>
      </c>
      <c r="AA99">
        <f t="shared" si="0"/>
        <v>0.26582000000000017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1.4762924999999987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1.3939524999999993</v>
      </c>
      <c r="AQ99">
        <f t="shared" si="0"/>
        <v>0.15020749999999999</v>
      </c>
      <c r="AR99">
        <f t="shared" si="0"/>
        <v>0.20011000000000009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20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20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20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20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23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23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2.0499999999999998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2.0499999999999998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4.9905000000000088E-2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0.02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5.12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5.12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5.12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5.12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5.12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5.12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5.12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5.12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5.12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5.12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0.12030000000000002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170</v>
      </c>
      <c r="P3" s="196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170</v>
      </c>
      <c r="P4" s="196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170</v>
      </c>
      <c r="P5" s="196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170</v>
      </c>
      <c r="P6" s="196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170</v>
      </c>
      <c r="P7" s="196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150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150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150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200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200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200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250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300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300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300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300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300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300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300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235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205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150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150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150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150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150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150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150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150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150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150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150</v>
      </c>
      <c r="P82" s="196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315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315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315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315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315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315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315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315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315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315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315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315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3.5350000000000001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239.95</v>
      </c>
      <c r="L3" s="196">
        <v>4.6100000000000003</v>
      </c>
      <c r="M3" s="196">
        <v>2.35</v>
      </c>
      <c r="N3" s="196">
        <v>0.96</v>
      </c>
      <c r="O3" s="196">
        <v>2.71</v>
      </c>
      <c r="P3" s="196">
        <v>0.92</v>
      </c>
      <c r="Q3" s="196">
        <v>1.9</v>
      </c>
      <c r="R3" s="196">
        <v>8.83</v>
      </c>
      <c r="S3" s="196">
        <v>5.81</v>
      </c>
      <c r="T3" s="196">
        <v>0</v>
      </c>
      <c r="U3" s="196">
        <v>2.29</v>
      </c>
      <c r="V3" s="196">
        <v>5.08</v>
      </c>
      <c r="W3" s="196">
        <v>7.57</v>
      </c>
      <c r="X3" s="196">
        <v>31.37</v>
      </c>
      <c r="Y3" s="196">
        <v>0</v>
      </c>
      <c r="Z3" s="196">
        <v>64.44</v>
      </c>
      <c r="AA3" s="196">
        <v>20.36</v>
      </c>
      <c r="AB3" s="196">
        <v>0</v>
      </c>
      <c r="AC3" s="196">
        <v>3.99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11.67</v>
      </c>
      <c r="AQ3" s="196">
        <v>0</v>
      </c>
      <c r="AR3" s="196">
        <v>19.55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239.95</v>
      </c>
      <c r="L4" s="196">
        <v>4.6100000000000003</v>
      </c>
      <c r="M4" s="196">
        <v>2.35</v>
      </c>
      <c r="N4" s="196">
        <v>0.96</v>
      </c>
      <c r="O4" s="196">
        <v>2.71</v>
      </c>
      <c r="P4" s="196">
        <v>0.92</v>
      </c>
      <c r="Q4" s="196">
        <v>1.9</v>
      </c>
      <c r="R4" s="196">
        <v>8.99</v>
      </c>
      <c r="S4" s="196">
        <v>5.81</v>
      </c>
      <c r="T4" s="196">
        <v>0</v>
      </c>
      <c r="U4" s="196">
        <v>2.29</v>
      </c>
      <c r="V4" s="196">
        <v>5.08</v>
      </c>
      <c r="W4" s="196">
        <v>7.57</v>
      </c>
      <c r="X4" s="196">
        <v>35.89</v>
      </c>
      <c r="Y4" s="196">
        <v>0</v>
      </c>
      <c r="Z4" s="196">
        <v>64.44</v>
      </c>
      <c r="AA4" s="196">
        <v>20.36</v>
      </c>
      <c r="AB4" s="196">
        <v>0</v>
      </c>
      <c r="AC4" s="196">
        <v>3.99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11.67</v>
      </c>
      <c r="AQ4" s="196">
        <v>0</v>
      </c>
      <c r="AR4" s="196">
        <v>19.55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239.95</v>
      </c>
      <c r="L5" s="196">
        <v>4.6100000000000003</v>
      </c>
      <c r="M5" s="196">
        <v>2.35</v>
      </c>
      <c r="N5" s="196">
        <v>0.96</v>
      </c>
      <c r="O5" s="196">
        <v>2.71</v>
      </c>
      <c r="P5" s="196">
        <v>0.92</v>
      </c>
      <c r="Q5" s="196">
        <v>1.9</v>
      </c>
      <c r="R5" s="196">
        <v>8.99</v>
      </c>
      <c r="S5" s="196">
        <v>5.81</v>
      </c>
      <c r="T5" s="196">
        <v>0</v>
      </c>
      <c r="U5" s="196">
        <v>2.29</v>
      </c>
      <c r="V5" s="196">
        <v>5.08</v>
      </c>
      <c r="W5" s="196">
        <v>7.57</v>
      </c>
      <c r="X5" s="196">
        <v>35.89</v>
      </c>
      <c r="Y5" s="196">
        <v>0</v>
      </c>
      <c r="Z5" s="196">
        <v>64.44</v>
      </c>
      <c r="AA5" s="196">
        <v>20.36</v>
      </c>
      <c r="AB5" s="196">
        <v>0</v>
      </c>
      <c r="AC5" s="196">
        <v>3.99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11.67</v>
      </c>
      <c r="AQ5" s="196">
        <v>0</v>
      </c>
      <c r="AR5" s="196">
        <v>19.55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239.95</v>
      </c>
      <c r="L6" s="196">
        <v>4.6100000000000003</v>
      </c>
      <c r="M6" s="196">
        <v>2.35</v>
      </c>
      <c r="N6" s="196">
        <v>0.96</v>
      </c>
      <c r="O6" s="196">
        <v>2.71</v>
      </c>
      <c r="P6" s="196">
        <v>0.92</v>
      </c>
      <c r="Q6" s="196">
        <v>1.9</v>
      </c>
      <c r="R6" s="196">
        <v>8.99</v>
      </c>
      <c r="S6" s="196">
        <v>5.81</v>
      </c>
      <c r="T6" s="196">
        <v>0</v>
      </c>
      <c r="U6" s="196">
        <v>2.29</v>
      </c>
      <c r="V6" s="196">
        <v>5.08</v>
      </c>
      <c r="W6" s="196">
        <v>7.57</v>
      </c>
      <c r="X6" s="196">
        <v>35.89</v>
      </c>
      <c r="Y6" s="196">
        <v>0</v>
      </c>
      <c r="Z6" s="196">
        <v>64.44</v>
      </c>
      <c r="AA6" s="196">
        <v>20.36</v>
      </c>
      <c r="AB6" s="196">
        <v>0</v>
      </c>
      <c r="AC6" s="196">
        <v>3.99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11.67</v>
      </c>
      <c r="AQ6" s="196">
        <v>0</v>
      </c>
      <c r="AR6" s="196">
        <v>19.55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239.95</v>
      </c>
      <c r="L7" s="196">
        <v>4.6100000000000003</v>
      </c>
      <c r="M7" s="196">
        <v>34.880000000000003</v>
      </c>
      <c r="N7" s="196">
        <v>10.79</v>
      </c>
      <c r="O7" s="196">
        <v>2.71</v>
      </c>
      <c r="P7" s="196">
        <v>13.26</v>
      </c>
      <c r="Q7" s="196">
        <v>1.9</v>
      </c>
      <c r="R7" s="196">
        <v>8.99</v>
      </c>
      <c r="S7" s="196">
        <v>5.81</v>
      </c>
      <c r="T7" s="196">
        <v>0</v>
      </c>
      <c r="U7" s="196">
        <v>2.29</v>
      </c>
      <c r="V7" s="196">
        <v>5.08</v>
      </c>
      <c r="W7" s="196">
        <v>7.57</v>
      </c>
      <c r="X7" s="196">
        <v>35.89</v>
      </c>
      <c r="Y7" s="196">
        <v>0</v>
      </c>
      <c r="Z7" s="196">
        <v>64.44</v>
      </c>
      <c r="AA7" s="196">
        <v>20.36</v>
      </c>
      <c r="AB7" s="196">
        <v>0</v>
      </c>
      <c r="AC7" s="196">
        <v>3.99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11.67</v>
      </c>
      <c r="AQ7" s="196">
        <v>0</v>
      </c>
      <c r="AR7" s="196">
        <v>19.55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239.95</v>
      </c>
      <c r="L8" s="196">
        <v>4.6100000000000003</v>
      </c>
      <c r="M8" s="196">
        <v>34.880000000000003</v>
      </c>
      <c r="N8" s="196">
        <v>14.38</v>
      </c>
      <c r="O8" s="196">
        <v>2.71</v>
      </c>
      <c r="P8" s="196">
        <v>13.26</v>
      </c>
      <c r="Q8" s="196">
        <v>1.9</v>
      </c>
      <c r="R8" s="196">
        <v>8.99</v>
      </c>
      <c r="S8" s="196">
        <v>5.81</v>
      </c>
      <c r="T8" s="196">
        <v>0</v>
      </c>
      <c r="U8" s="196">
        <v>2.29</v>
      </c>
      <c r="V8" s="196">
        <v>5.08</v>
      </c>
      <c r="W8" s="196">
        <v>7.57</v>
      </c>
      <c r="X8" s="196">
        <v>35.89</v>
      </c>
      <c r="Y8" s="196">
        <v>0</v>
      </c>
      <c r="Z8" s="196">
        <v>64.44</v>
      </c>
      <c r="AA8" s="196">
        <v>20.36</v>
      </c>
      <c r="AB8" s="196">
        <v>0</v>
      </c>
      <c r="AC8" s="196">
        <v>3.99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11.67</v>
      </c>
      <c r="AQ8" s="196">
        <v>0</v>
      </c>
      <c r="AR8" s="196">
        <v>19.55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239.95</v>
      </c>
      <c r="L9" s="196">
        <v>4.6100000000000003</v>
      </c>
      <c r="M9" s="196">
        <v>34.880000000000003</v>
      </c>
      <c r="N9" s="196">
        <v>14.38</v>
      </c>
      <c r="O9" s="196">
        <v>2.71</v>
      </c>
      <c r="P9" s="196">
        <v>13.26</v>
      </c>
      <c r="Q9" s="196">
        <v>1.9</v>
      </c>
      <c r="R9" s="196">
        <v>8.99</v>
      </c>
      <c r="S9" s="196">
        <v>5.81</v>
      </c>
      <c r="T9" s="196">
        <v>0</v>
      </c>
      <c r="U9" s="196">
        <v>2.29</v>
      </c>
      <c r="V9" s="196">
        <v>5.08</v>
      </c>
      <c r="W9" s="196">
        <v>7.57</v>
      </c>
      <c r="X9" s="196">
        <v>35.89</v>
      </c>
      <c r="Y9" s="196">
        <v>0</v>
      </c>
      <c r="Z9" s="196">
        <v>64.44</v>
      </c>
      <c r="AA9" s="196">
        <v>20.36</v>
      </c>
      <c r="AB9" s="196">
        <v>0</v>
      </c>
      <c r="AC9" s="196">
        <v>3.99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11.67</v>
      </c>
      <c r="AQ9" s="196">
        <v>0</v>
      </c>
      <c r="AR9" s="196">
        <v>19.55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239.95</v>
      </c>
      <c r="L10" s="196">
        <v>4.6100000000000003</v>
      </c>
      <c r="M10" s="196">
        <v>34.880000000000003</v>
      </c>
      <c r="N10" s="196">
        <v>14.38</v>
      </c>
      <c r="O10" s="196">
        <v>2.71</v>
      </c>
      <c r="P10" s="196">
        <v>13.26</v>
      </c>
      <c r="Q10" s="196">
        <v>1.9</v>
      </c>
      <c r="R10" s="196">
        <v>8.99</v>
      </c>
      <c r="S10" s="196">
        <v>5.81</v>
      </c>
      <c r="T10" s="196">
        <v>0</v>
      </c>
      <c r="U10" s="196">
        <v>2.29</v>
      </c>
      <c r="V10" s="196">
        <v>5.08</v>
      </c>
      <c r="W10" s="196">
        <v>7.57</v>
      </c>
      <c r="X10" s="196">
        <v>35.89</v>
      </c>
      <c r="Y10" s="196">
        <v>0</v>
      </c>
      <c r="Z10" s="196">
        <v>64.44</v>
      </c>
      <c r="AA10" s="196">
        <v>20.36</v>
      </c>
      <c r="AB10" s="196">
        <v>0</v>
      </c>
      <c r="AC10" s="196">
        <v>3.99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11.67</v>
      </c>
      <c r="AQ10" s="196">
        <v>0</v>
      </c>
      <c r="AR10" s="196">
        <v>19.55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239.95</v>
      </c>
      <c r="L11" s="196">
        <v>4.6100000000000003</v>
      </c>
      <c r="M11" s="196">
        <v>34.880000000000003</v>
      </c>
      <c r="N11" s="196">
        <v>14.38</v>
      </c>
      <c r="O11" s="196">
        <v>2.71</v>
      </c>
      <c r="P11" s="196">
        <v>13.26</v>
      </c>
      <c r="Q11" s="196">
        <v>1.9</v>
      </c>
      <c r="R11" s="196">
        <v>8.99</v>
      </c>
      <c r="S11" s="196">
        <v>5.81</v>
      </c>
      <c r="T11" s="196">
        <v>0</v>
      </c>
      <c r="U11" s="196">
        <v>2.29</v>
      </c>
      <c r="V11" s="196">
        <v>5.08</v>
      </c>
      <c r="W11" s="196">
        <v>7.57</v>
      </c>
      <c r="X11" s="196">
        <v>35.89</v>
      </c>
      <c r="Y11" s="196">
        <v>0</v>
      </c>
      <c r="Z11" s="196">
        <v>64.44</v>
      </c>
      <c r="AA11" s="196">
        <v>20.36</v>
      </c>
      <c r="AB11" s="196">
        <v>0</v>
      </c>
      <c r="AC11" s="196">
        <v>3.99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11.67</v>
      </c>
      <c r="AQ11" s="196">
        <v>0</v>
      </c>
      <c r="AR11" s="196">
        <v>19.55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239.95</v>
      </c>
      <c r="L12" s="196">
        <v>4.6100000000000003</v>
      </c>
      <c r="M12" s="196">
        <v>34.880000000000003</v>
      </c>
      <c r="N12" s="196">
        <v>14.38</v>
      </c>
      <c r="O12" s="196">
        <v>2.71</v>
      </c>
      <c r="P12" s="196">
        <v>13.26</v>
      </c>
      <c r="Q12" s="196">
        <v>1.9</v>
      </c>
      <c r="R12" s="196">
        <v>8.99</v>
      </c>
      <c r="S12" s="196">
        <v>5.81</v>
      </c>
      <c r="T12" s="196">
        <v>0</v>
      </c>
      <c r="U12" s="196">
        <v>2.29</v>
      </c>
      <c r="V12" s="196">
        <v>5.08</v>
      </c>
      <c r="W12" s="196">
        <v>7.57</v>
      </c>
      <c r="X12" s="196">
        <v>35.89</v>
      </c>
      <c r="Y12" s="196">
        <v>0</v>
      </c>
      <c r="Z12" s="196">
        <v>64.44</v>
      </c>
      <c r="AA12" s="196">
        <v>20.36</v>
      </c>
      <c r="AB12" s="196">
        <v>0</v>
      </c>
      <c r="AC12" s="196">
        <v>3.99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11.67</v>
      </c>
      <c r="AQ12" s="196">
        <v>0</v>
      </c>
      <c r="AR12" s="196">
        <v>19.55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239.95</v>
      </c>
      <c r="L13" s="196">
        <v>4.6100000000000003</v>
      </c>
      <c r="M13" s="196">
        <v>34.880000000000003</v>
      </c>
      <c r="N13" s="196">
        <v>14.38</v>
      </c>
      <c r="O13" s="196">
        <v>2.71</v>
      </c>
      <c r="P13" s="196">
        <v>13.26</v>
      </c>
      <c r="Q13" s="196">
        <v>1.9</v>
      </c>
      <c r="R13" s="196">
        <v>8.99</v>
      </c>
      <c r="S13" s="196">
        <v>5.81</v>
      </c>
      <c r="T13" s="196">
        <v>0</v>
      </c>
      <c r="U13" s="196">
        <v>2.29</v>
      </c>
      <c r="V13" s="196">
        <v>5.08</v>
      </c>
      <c r="W13" s="196">
        <v>7.57</v>
      </c>
      <c r="X13" s="196">
        <v>35.89</v>
      </c>
      <c r="Y13" s="196">
        <v>0</v>
      </c>
      <c r="Z13" s="196">
        <v>64.44</v>
      </c>
      <c r="AA13" s="196">
        <v>20.36</v>
      </c>
      <c r="AB13" s="196">
        <v>0</v>
      </c>
      <c r="AC13" s="196">
        <v>3.99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11.67</v>
      </c>
      <c r="AQ13" s="196">
        <v>0</v>
      </c>
      <c r="AR13" s="196">
        <v>19.55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239.95</v>
      </c>
      <c r="L14" s="196">
        <v>4.6100000000000003</v>
      </c>
      <c r="M14" s="196">
        <v>34.880000000000003</v>
      </c>
      <c r="N14" s="196">
        <v>14.38</v>
      </c>
      <c r="O14" s="196">
        <v>2.71</v>
      </c>
      <c r="P14" s="196">
        <v>13.26</v>
      </c>
      <c r="Q14" s="196">
        <v>1.9</v>
      </c>
      <c r="R14" s="196">
        <v>8.99</v>
      </c>
      <c r="S14" s="196">
        <v>5.81</v>
      </c>
      <c r="T14" s="196">
        <v>0</v>
      </c>
      <c r="U14" s="196">
        <v>2.29</v>
      </c>
      <c r="V14" s="196">
        <v>5.08</v>
      </c>
      <c r="W14" s="196">
        <v>7.57</v>
      </c>
      <c r="X14" s="196">
        <v>35.89</v>
      </c>
      <c r="Y14" s="196">
        <v>0</v>
      </c>
      <c r="Z14" s="196">
        <v>64.44</v>
      </c>
      <c r="AA14" s="196">
        <v>20.36</v>
      </c>
      <c r="AB14" s="196">
        <v>0</v>
      </c>
      <c r="AC14" s="196">
        <v>3.99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11.67</v>
      </c>
      <c r="AQ14" s="196">
        <v>0</v>
      </c>
      <c r="AR14" s="196">
        <v>19.55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239.95</v>
      </c>
      <c r="L15" s="196">
        <v>4.6100000000000003</v>
      </c>
      <c r="M15" s="196">
        <v>34.880000000000003</v>
      </c>
      <c r="N15" s="196">
        <v>14.38</v>
      </c>
      <c r="O15" s="196">
        <v>2.71</v>
      </c>
      <c r="P15" s="196">
        <v>13.26</v>
      </c>
      <c r="Q15" s="196">
        <v>1.9</v>
      </c>
      <c r="R15" s="196">
        <v>8.99</v>
      </c>
      <c r="S15" s="196">
        <v>5.81</v>
      </c>
      <c r="T15" s="196">
        <v>0</v>
      </c>
      <c r="U15" s="196">
        <v>2.29</v>
      </c>
      <c r="V15" s="196">
        <v>5.08</v>
      </c>
      <c r="W15" s="196">
        <v>7.57</v>
      </c>
      <c r="X15" s="196">
        <v>35.89</v>
      </c>
      <c r="Y15" s="196">
        <v>0</v>
      </c>
      <c r="Z15" s="196">
        <v>64.44</v>
      </c>
      <c r="AA15" s="196">
        <v>20.36</v>
      </c>
      <c r="AB15" s="196">
        <v>0</v>
      </c>
      <c r="AC15" s="196">
        <v>3.99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19.55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239.95</v>
      </c>
      <c r="L16" s="196">
        <v>4.6100000000000003</v>
      </c>
      <c r="M16" s="196">
        <v>34.880000000000003</v>
      </c>
      <c r="N16" s="196">
        <v>14.38</v>
      </c>
      <c r="O16" s="196">
        <v>2.71</v>
      </c>
      <c r="P16" s="196">
        <v>13.26</v>
      </c>
      <c r="Q16" s="196">
        <v>1.9</v>
      </c>
      <c r="R16" s="196">
        <v>8.99</v>
      </c>
      <c r="S16" s="196">
        <v>5.81</v>
      </c>
      <c r="T16" s="196">
        <v>0</v>
      </c>
      <c r="U16" s="196">
        <v>2.29</v>
      </c>
      <c r="V16" s="196">
        <v>5.08</v>
      </c>
      <c r="W16" s="196">
        <v>7.57</v>
      </c>
      <c r="X16" s="196">
        <v>35.89</v>
      </c>
      <c r="Y16" s="196">
        <v>0</v>
      </c>
      <c r="Z16" s="196">
        <v>64.44</v>
      </c>
      <c r="AA16" s="196">
        <v>20.36</v>
      </c>
      <c r="AB16" s="196">
        <v>0</v>
      </c>
      <c r="AC16" s="196">
        <v>3.99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19.55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239.95</v>
      </c>
      <c r="L17" s="196">
        <v>4.6100000000000003</v>
      </c>
      <c r="M17" s="196">
        <v>34.880000000000003</v>
      </c>
      <c r="N17" s="196">
        <v>14.38</v>
      </c>
      <c r="O17" s="196">
        <v>2.71</v>
      </c>
      <c r="P17" s="196">
        <v>13.26</v>
      </c>
      <c r="Q17" s="196">
        <v>1.9</v>
      </c>
      <c r="R17" s="196">
        <v>8.99</v>
      </c>
      <c r="S17" s="196">
        <v>5.81</v>
      </c>
      <c r="T17" s="196">
        <v>0</v>
      </c>
      <c r="U17" s="196">
        <v>2.29</v>
      </c>
      <c r="V17" s="196">
        <v>5.08</v>
      </c>
      <c r="W17" s="196">
        <v>7.57</v>
      </c>
      <c r="X17" s="196">
        <v>35.89</v>
      </c>
      <c r="Y17" s="196">
        <v>0</v>
      </c>
      <c r="Z17" s="196">
        <v>64.44</v>
      </c>
      <c r="AA17" s="196">
        <v>20.36</v>
      </c>
      <c r="AB17" s="196">
        <v>0</v>
      </c>
      <c r="AC17" s="196">
        <v>3.99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19.55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239.95</v>
      </c>
      <c r="L18" s="196">
        <v>4.6100000000000003</v>
      </c>
      <c r="M18" s="196">
        <v>34.880000000000003</v>
      </c>
      <c r="N18" s="196">
        <v>14.38</v>
      </c>
      <c r="O18" s="196">
        <v>2.71</v>
      </c>
      <c r="P18" s="196">
        <v>13.26</v>
      </c>
      <c r="Q18" s="196">
        <v>1.9</v>
      </c>
      <c r="R18" s="196">
        <v>8.99</v>
      </c>
      <c r="S18" s="196">
        <v>5.81</v>
      </c>
      <c r="T18" s="196">
        <v>0</v>
      </c>
      <c r="U18" s="196">
        <v>2.29</v>
      </c>
      <c r="V18" s="196">
        <v>5.08</v>
      </c>
      <c r="W18" s="196">
        <v>7.57</v>
      </c>
      <c r="X18" s="196">
        <v>35.89</v>
      </c>
      <c r="Y18" s="196">
        <v>0</v>
      </c>
      <c r="Z18" s="196">
        <v>64.44</v>
      </c>
      <c r="AA18" s="196">
        <v>20.36</v>
      </c>
      <c r="AB18" s="196">
        <v>0</v>
      </c>
      <c r="AC18" s="196">
        <v>3.99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19.55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239.95</v>
      </c>
      <c r="L19" s="196">
        <v>4.6100000000000003</v>
      </c>
      <c r="M19" s="196">
        <v>34.880000000000003</v>
      </c>
      <c r="N19" s="196">
        <v>14.38</v>
      </c>
      <c r="O19" s="196">
        <v>2.71</v>
      </c>
      <c r="P19" s="196">
        <v>13.26</v>
      </c>
      <c r="Q19" s="196">
        <v>1.9</v>
      </c>
      <c r="R19" s="196">
        <v>8.99</v>
      </c>
      <c r="S19" s="196">
        <v>5.81</v>
      </c>
      <c r="T19" s="196">
        <v>0</v>
      </c>
      <c r="U19" s="196">
        <v>2.29</v>
      </c>
      <c r="V19" s="196">
        <v>5.08</v>
      </c>
      <c r="W19" s="196">
        <v>7.57</v>
      </c>
      <c r="X19" s="196">
        <v>35.89</v>
      </c>
      <c r="Y19" s="196">
        <v>0</v>
      </c>
      <c r="Z19" s="196">
        <v>64.44</v>
      </c>
      <c r="AA19" s="196">
        <v>20.36</v>
      </c>
      <c r="AB19" s="196">
        <v>0</v>
      </c>
      <c r="AC19" s="196">
        <v>3.99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11.67</v>
      </c>
      <c r="AQ19" s="196">
        <v>0</v>
      </c>
      <c r="AR19" s="196">
        <v>19.55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239.95</v>
      </c>
      <c r="L20" s="196">
        <v>4.6100000000000003</v>
      </c>
      <c r="M20" s="196">
        <v>34.880000000000003</v>
      </c>
      <c r="N20" s="196">
        <v>14.38</v>
      </c>
      <c r="O20" s="196">
        <v>2.71</v>
      </c>
      <c r="P20" s="196">
        <v>13.26</v>
      </c>
      <c r="Q20" s="196">
        <v>1.9</v>
      </c>
      <c r="R20" s="196">
        <v>8.99</v>
      </c>
      <c r="S20" s="196">
        <v>5.81</v>
      </c>
      <c r="T20" s="196">
        <v>0</v>
      </c>
      <c r="U20" s="196">
        <v>2.29</v>
      </c>
      <c r="V20" s="196">
        <v>5.08</v>
      </c>
      <c r="W20" s="196">
        <v>7.57</v>
      </c>
      <c r="X20" s="196">
        <v>35.89</v>
      </c>
      <c r="Y20" s="196">
        <v>0</v>
      </c>
      <c r="Z20" s="196">
        <v>64.44</v>
      </c>
      <c r="AA20" s="196">
        <v>20.36</v>
      </c>
      <c r="AB20" s="196">
        <v>0</v>
      </c>
      <c r="AC20" s="196">
        <v>3.99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11.67</v>
      </c>
      <c r="AQ20" s="196">
        <v>0</v>
      </c>
      <c r="AR20" s="196">
        <v>19.55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239.95</v>
      </c>
      <c r="L21" s="196">
        <v>4.6100000000000003</v>
      </c>
      <c r="M21" s="196">
        <v>34.880000000000003</v>
      </c>
      <c r="N21" s="196">
        <v>14.38</v>
      </c>
      <c r="O21" s="196">
        <v>2.71</v>
      </c>
      <c r="P21" s="196">
        <v>13.26</v>
      </c>
      <c r="Q21" s="196">
        <v>1.9</v>
      </c>
      <c r="R21" s="196">
        <v>8.99</v>
      </c>
      <c r="S21" s="196">
        <v>5.81</v>
      </c>
      <c r="T21" s="196">
        <v>0</v>
      </c>
      <c r="U21" s="196">
        <v>2.29</v>
      </c>
      <c r="V21" s="196">
        <v>5.08</v>
      </c>
      <c r="W21" s="196">
        <v>7.57</v>
      </c>
      <c r="X21" s="196">
        <v>35.89</v>
      </c>
      <c r="Y21" s="196">
        <v>0</v>
      </c>
      <c r="Z21" s="196">
        <v>64.44</v>
      </c>
      <c r="AA21" s="196">
        <v>20.36</v>
      </c>
      <c r="AB21" s="196">
        <v>0</v>
      </c>
      <c r="AC21" s="196">
        <v>3.99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11.67</v>
      </c>
      <c r="AQ21" s="196">
        <v>0</v>
      </c>
      <c r="AR21" s="196">
        <v>19.55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239.95</v>
      </c>
      <c r="L22" s="196">
        <v>4.6100000000000003</v>
      </c>
      <c r="M22" s="196">
        <v>34.880000000000003</v>
      </c>
      <c r="N22" s="196">
        <v>14.38</v>
      </c>
      <c r="O22" s="196">
        <v>2.71</v>
      </c>
      <c r="P22" s="196">
        <v>13.26</v>
      </c>
      <c r="Q22" s="196">
        <v>1.9</v>
      </c>
      <c r="R22" s="196">
        <v>8.99</v>
      </c>
      <c r="S22" s="196">
        <v>5.81</v>
      </c>
      <c r="T22" s="196">
        <v>0</v>
      </c>
      <c r="U22" s="196">
        <v>2.29</v>
      </c>
      <c r="V22" s="196">
        <v>5.08</v>
      </c>
      <c r="W22" s="196">
        <v>7.57</v>
      </c>
      <c r="X22" s="196">
        <v>35.89</v>
      </c>
      <c r="Y22" s="196">
        <v>0</v>
      </c>
      <c r="Z22" s="196">
        <v>64.44</v>
      </c>
      <c r="AA22" s="196">
        <v>20.36</v>
      </c>
      <c r="AB22" s="196">
        <v>0</v>
      </c>
      <c r="AC22" s="196">
        <v>3.99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19.55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239.95</v>
      </c>
      <c r="L23" s="196">
        <v>4.6100000000000003</v>
      </c>
      <c r="M23" s="196">
        <v>7.78</v>
      </c>
      <c r="N23" s="196">
        <v>0.96</v>
      </c>
      <c r="O23" s="196">
        <v>2.71</v>
      </c>
      <c r="P23" s="196">
        <v>1.27</v>
      </c>
      <c r="Q23" s="196">
        <v>1.9</v>
      </c>
      <c r="R23" s="196">
        <v>8.99</v>
      </c>
      <c r="S23" s="196">
        <v>5.81</v>
      </c>
      <c r="T23" s="196">
        <v>0</v>
      </c>
      <c r="U23" s="196">
        <v>2.29</v>
      </c>
      <c r="V23" s="196">
        <v>5.08</v>
      </c>
      <c r="W23" s="196">
        <v>7.57</v>
      </c>
      <c r="X23" s="196">
        <v>35.89</v>
      </c>
      <c r="Y23" s="196">
        <v>0</v>
      </c>
      <c r="Z23" s="196">
        <v>64.44</v>
      </c>
      <c r="AA23" s="196">
        <v>20.36</v>
      </c>
      <c r="AB23" s="196">
        <v>0</v>
      </c>
      <c r="AC23" s="196">
        <v>3.99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11.67</v>
      </c>
      <c r="AQ23" s="196">
        <v>0</v>
      </c>
      <c r="AR23" s="196">
        <v>19.55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239.95</v>
      </c>
      <c r="L24" s="196">
        <v>4.6100000000000003</v>
      </c>
      <c r="M24" s="196">
        <v>2.5299999999999998</v>
      </c>
      <c r="N24" s="196">
        <v>0.96</v>
      </c>
      <c r="O24" s="196">
        <v>2.71</v>
      </c>
      <c r="P24" s="196">
        <v>0.92</v>
      </c>
      <c r="Q24" s="196">
        <v>1.9</v>
      </c>
      <c r="R24" s="196">
        <v>8.99</v>
      </c>
      <c r="S24" s="196">
        <v>5.81</v>
      </c>
      <c r="T24" s="196">
        <v>0</v>
      </c>
      <c r="U24" s="196">
        <v>2.29</v>
      </c>
      <c r="V24" s="196">
        <v>5.08</v>
      </c>
      <c r="W24" s="196">
        <v>7.57</v>
      </c>
      <c r="X24" s="196">
        <v>35.89</v>
      </c>
      <c r="Y24" s="196">
        <v>0</v>
      </c>
      <c r="Z24" s="196">
        <v>64.44</v>
      </c>
      <c r="AA24" s="196">
        <v>20.36</v>
      </c>
      <c r="AB24" s="196">
        <v>0</v>
      </c>
      <c r="AC24" s="196">
        <v>3.99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11.67</v>
      </c>
      <c r="AQ24" s="196">
        <v>0</v>
      </c>
      <c r="AR24" s="196">
        <v>19.55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239.95</v>
      </c>
      <c r="L25" s="196">
        <v>4.6100000000000003</v>
      </c>
      <c r="M25" s="196">
        <v>2.35</v>
      </c>
      <c r="N25" s="196">
        <v>0.96</v>
      </c>
      <c r="O25" s="196">
        <v>2.71</v>
      </c>
      <c r="P25" s="196">
        <v>0.92</v>
      </c>
      <c r="Q25" s="196">
        <v>1.9</v>
      </c>
      <c r="R25" s="196">
        <v>8.99</v>
      </c>
      <c r="S25" s="196">
        <v>5.81</v>
      </c>
      <c r="T25" s="196">
        <v>0</v>
      </c>
      <c r="U25" s="196">
        <v>2.29</v>
      </c>
      <c r="V25" s="196">
        <v>5.08</v>
      </c>
      <c r="W25" s="196">
        <v>0.56000000000000005</v>
      </c>
      <c r="X25" s="196">
        <v>13.54</v>
      </c>
      <c r="Y25" s="196">
        <v>0</v>
      </c>
      <c r="Z25" s="196">
        <v>64.44</v>
      </c>
      <c r="AA25" s="196">
        <v>20.36</v>
      </c>
      <c r="AB25" s="196">
        <v>0</v>
      </c>
      <c r="AC25" s="196">
        <v>3.99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11.67</v>
      </c>
      <c r="AQ25" s="196">
        <v>0</v>
      </c>
      <c r="AR25" s="196">
        <v>19.55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239.95</v>
      </c>
      <c r="L26" s="196">
        <v>4.6100000000000003</v>
      </c>
      <c r="M26" s="196">
        <v>2.35</v>
      </c>
      <c r="N26" s="196">
        <v>0.96</v>
      </c>
      <c r="O26" s="196">
        <v>2.71</v>
      </c>
      <c r="P26" s="196">
        <v>0.92</v>
      </c>
      <c r="Q26" s="196">
        <v>1.9</v>
      </c>
      <c r="R26" s="196">
        <v>8.99</v>
      </c>
      <c r="S26" s="196">
        <v>5.81</v>
      </c>
      <c r="T26" s="196">
        <v>0</v>
      </c>
      <c r="U26" s="196">
        <v>2.29</v>
      </c>
      <c r="V26" s="196">
        <v>5.08</v>
      </c>
      <c r="W26" s="196">
        <v>0.56000000000000005</v>
      </c>
      <c r="X26" s="196">
        <v>2.39</v>
      </c>
      <c r="Y26" s="196">
        <v>0</v>
      </c>
      <c r="Z26" s="196">
        <v>64.44</v>
      </c>
      <c r="AA26" s="196">
        <v>20.36</v>
      </c>
      <c r="AB26" s="196">
        <v>0</v>
      </c>
      <c r="AC26" s="196">
        <v>3.99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11.67</v>
      </c>
      <c r="AQ26" s="196">
        <v>0</v>
      </c>
      <c r="AR26" s="196">
        <v>19.55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239.95</v>
      </c>
      <c r="L27" s="196">
        <v>4.6100000000000003</v>
      </c>
      <c r="M27" s="196">
        <v>2.35</v>
      </c>
      <c r="N27" s="196">
        <v>0.96</v>
      </c>
      <c r="O27" s="196">
        <v>2.71</v>
      </c>
      <c r="P27" s="196">
        <v>0.92</v>
      </c>
      <c r="Q27" s="196">
        <v>1.95</v>
      </c>
      <c r="R27" s="196">
        <v>11.42</v>
      </c>
      <c r="S27" s="196">
        <v>5.81</v>
      </c>
      <c r="T27" s="196">
        <v>0</v>
      </c>
      <c r="U27" s="196">
        <v>2.29</v>
      </c>
      <c r="V27" s="196">
        <v>5.62</v>
      </c>
      <c r="W27" s="196">
        <v>0.56000000000000005</v>
      </c>
      <c r="X27" s="196">
        <v>2.39</v>
      </c>
      <c r="Y27" s="196">
        <v>0</v>
      </c>
      <c r="Z27" s="196">
        <v>4.51</v>
      </c>
      <c r="AA27" s="196">
        <v>20.36</v>
      </c>
      <c r="AB27" s="196">
        <v>0</v>
      </c>
      <c r="AC27" s="196">
        <v>3.99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11.67</v>
      </c>
      <c r="AQ27" s="196">
        <v>0</v>
      </c>
      <c r="AR27" s="196">
        <v>19.55</v>
      </c>
      <c r="AS27" s="196">
        <v>31.39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239.95</v>
      </c>
      <c r="L28" s="196">
        <v>4.6100000000000003</v>
      </c>
      <c r="M28" s="196">
        <v>2.35</v>
      </c>
      <c r="N28" s="196">
        <v>0.96</v>
      </c>
      <c r="O28" s="196">
        <v>2.71</v>
      </c>
      <c r="P28" s="196">
        <v>0.92</v>
      </c>
      <c r="Q28" s="196">
        <v>1.9</v>
      </c>
      <c r="R28" s="196">
        <v>8.99</v>
      </c>
      <c r="S28" s="196">
        <v>5.81</v>
      </c>
      <c r="T28" s="196">
        <v>0</v>
      </c>
      <c r="U28" s="196">
        <v>2.29</v>
      </c>
      <c r="V28" s="196">
        <v>5.08</v>
      </c>
      <c r="W28" s="196">
        <v>0.56000000000000005</v>
      </c>
      <c r="X28" s="196">
        <v>2.39</v>
      </c>
      <c r="Y28" s="196">
        <v>0</v>
      </c>
      <c r="Z28" s="196">
        <v>4.51</v>
      </c>
      <c r="AA28" s="196">
        <v>20.36</v>
      </c>
      <c r="AB28" s="196">
        <v>0</v>
      </c>
      <c r="AC28" s="196">
        <v>3.99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11.67</v>
      </c>
      <c r="AQ28" s="196">
        <v>0</v>
      </c>
      <c r="AR28" s="196">
        <v>19.55</v>
      </c>
      <c r="AS28" s="196">
        <v>31.39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191.79</v>
      </c>
      <c r="L29" s="196">
        <v>0.76</v>
      </c>
      <c r="M29" s="196">
        <v>2.35</v>
      </c>
      <c r="N29" s="196">
        <v>0.96</v>
      </c>
      <c r="O29" s="196">
        <v>2.71</v>
      </c>
      <c r="P29" s="196">
        <v>0.92</v>
      </c>
      <c r="Q29" s="196">
        <v>0.62</v>
      </c>
      <c r="R29" s="196">
        <v>1.49</v>
      </c>
      <c r="S29" s="196">
        <v>0.56999999999999995</v>
      </c>
      <c r="T29" s="196">
        <v>0</v>
      </c>
      <c r="U29" s="196">
        <v>2.29</v>
      </c>
      <c r="V29" s="196">
        <v>0.28999999999999998</v>
      </c>
      <c r="W29" s="196">
        <v>0.56000000000000005</v>
      </c>
      <c r="X29" s="196">
        <v>2.39</v>
      </c>
      <c r="Y29" s="196">
        <v>0</v>
      </c>
      <c r="Z29" s="196">
        <v>4.51</v>
      </c>
      <c r="AA29" s="196">
        <v>1.46</v>
      </c>
      <c r="AB29" s="196">
        <v>0</v>
      </c>
      <c r="AC29" s="196">
        <v>3.99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242.99</v>
      </c>
      <c r="AP29" s="196">
        <v>11.67</v>
      </c>
      <c r="AQ29" s="196">
        <v>0</v>
      </c>
      <c r="AR29" s="196">
        <v>19.55</v>
      </c>
      <c r="AS29" s="196">
        <v>31.39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143.63999999999999</v>
      </c>
      <c r="L30" s="196">
        <v>0.76</v>
      </c>
      <c r="M30" s="196">
        <v>2.35</v>
      </c>
      <c r="N30" s="196">
        <v>0.96</v>
      </c>
      <c r="O30" s="196">
        <v>2.71</v>
      </c>
      <c r="P30" s="196">
        <v>0.92</v>
      </c>
      <c r="Q30" s="196">
        <v>0.27</v>
      </c>
      <c r="R30" s="196">
        <v>0.69</v>
      </c>
      <c r="S30" s="196">
        <v>0.43</v>
      </c>
      <c r="T30" s="196">
        <v>0</v>
      </c>
      <c r="U30" s="196">
        <v>2.29</v>
      </c>
      <c r="V30" s="196">
        <v>0.28999999999999998</v>
      </c>
      <c r="W30" s="196">
        <v>0.56000000000000005</v>
      </c>
      <c r="X30" s="196">
        <v>2.39</v>
      </c>
      <c r="Y30" s="196">
        <v>0</v>
      </c>
      <c r="Z30" s="196">
        <v>4.51</v>
      </c>
      <c r="AA30" s="196">
        <v>1.46</v>
      </c>
      <c r="AB30" s="196">
        <v>0</v>
      </c>
      <c r="AC30" s="196">
        <v>3.99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242.99</v>
      </c>
      <c r="AP30" s="196">
        <v>11.67</v>
      </c>
      <c r="AQ30" s="196">
        <v>0</v>
      </c>
      <c r="AR30" s="196">
        <v>19.55</v>
      </c>
      <c r="AS30" s="196">
        <v>31.39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95.48</v>
      </c>
      <c r="L31" s="196">
        <v>0.76</v>
      </c>
      <c r="M31" s="196">
        <v>2.35</v>
      </c>
      <c r="N31" s="196">
        <v>0.96</v>
      </c>
      <c r="O31" s="196">
        <v>2.71</v>
      </c>
      <c r="P31" s="196">
        <v>0.92</v>
      </c>
      <c r="Q31" s="196">
        <v>0.27</v>
      </c>
      <c r="R31" s="196">
        <v>0.69</v>
      </c>
      <c r="S31" s="196">
        <v>0.43</v>
      </c>
      <c r="T31" s="196">
        <v>0</v>
      </c>
      <c r="U31" s="196">
        <v>2.29</v>
      </c>
      <c r="V31" s="196">
        <v>0.28999999999999998</v>
      </c>
      <c r="W31" s="196">
        <v>0.56000000000000005</v>
      </c>
      <c r="X31" s="196">
        <v>2.39</v>
      </c>
      <c r="Y31" s="196">
        <v>0</v>
      </c>
      <c r="Z31" s="196">
        <v>4.51</v>
      </c>
      <c r="AA31" s="196">
        <v>1.46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19.55</v>
      </c>
      <c r="AS31" s="196">
        <v>31.39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60.86</v>
      </c>
      <c r="L32" s="196">
        <v>1.31</v>
      </c>
      <c r="M32" s="196">
        <v>2.35</v>
      </c>
      <c r="N32" s="196">
        <v>0.96</v>
      </c>
      <c r="O32" s="196">
        <v>2.71</v>
      </c>
      <c r="P32" s="196">
        <v>0.92</v>
      </c>
      <c r="Q32" s="196">
        <v>0.27</v>
      </c>
      <c r="R32" s="196">
        <v>0.69</v>
      </c>
      <c r="S32" s="196">
        <v>1</v>
      </c>
      <c r="T32" s="196">
        <v>0</v>
      </c>
      <c r="U32" s="196">
        <v>2.29</v>
      </c>
      <c r="V32" s="196">
        <v>0.28999999999999998</v>
      </c>
      <c r="W32" s="196">
        <v>0.56000000000000005</v>
      </c>
      <c r="X32" s="196">
        <v>2.39</v>
      </c>
      <c r="Y32" s="196">
        <v>0</v>
      </c>
      <c r="Z32" s="196">
        <v>4.51</v>
      </c>
      <c r="AA32" s="196">
        <v>1.46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19.55</v>
      </c>
      <c r="AS32" s="196">
        <v>31.39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18.809999999999999</v>
      </c>
      <c r="L33" s="196">
        <v>0.76</v>
      </c>
      <c r="M33" s="196">
        <v>2.35</v>
      </c>
      <c r="N33" s="196">
        <v>0.96</v>
      </c>
      <c r="O33" s="196">
        <v>2.71</v>
      </c>
      <c r="P33" s="196">
        <v>0.92</v>
      </c>
      <c r="Q33" s="196">
        <v>0.17</v>
      </c>
      <c r="R33" s="196">
        <v>0.69</v>
      </c>
      <c r="S33" s="196">
        <v>0.43</v>
      </c>
      <c r="T33" s="196">
        <v>0</v>
      </c>
      <c r="U33" s="196">
        <v>2.29</v>
      </c>
      <c r="V33" s="196">
        <v>0.28999999999999998</v>
      </c>
      <c r="W33" s="196">
        <v>0.53</v>
      </c>
      <c r="X33" s="196">
        <v>2.39</v>
      </c>
      <c r="Y33" s="196">
        <v>0</v>
      </c>
      <c r="Z33" s="196">
        <v>4.51</v>
      </c>
      <c r="AA33" s="196">
        <v>1.46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-35</v>
      </c>
      <c r="AL33" s="196">
        <v>0</v>
      </c>
      <c r="AM33" s="196">
        <v>0</v>
      </c>
      <c r="AN33" s="196">
        <v>0</v>
      </c>
      <c r="AO33" s="196">
        <v>242.99</v>
      </c>
      <c r="AP33" s="196">
        <v>0</v>
      </c>
      <c r="AQ33" s="196">
        <v>0</v>
      </c>
      <c r="AR33" s="196">
        <v>19.55</v>
      </c>
      <c r="AS33" s="196">
        <v>31.39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18.809999999999999</v>
      </c>
      <c r="L34" s="196">
        <v>0.76</v>
      </c>
      <c r="M34" s="196">
        <v>2.35</v>
      </c>
      <c r="N34" s="196">
        <v>0.96</v>
      </c>
      <c r="O34" s="196">
        <v>2.71</v>
      </c>
      <c r="P34" s="196">
        <v>0.92</v>
      </c>
      <c r="Q34" s="196">
        <v>0.17</v>
      </c>
      <c r="R34" s="196">
        <v>0.69</v>
      </c>
      <c r="S34" s="196">
        <v>0.43</v>
      </c>
      <c r="T34" s="196">
        <v>0</v>
      </c>
      <c r="U34" s="196">
        <v>2.29</v>
      </c>
      <c r="V34" s="196">
        <v>0.28999999999999998</v>
      </c>
      <c r="W34" s="196">
        <v>0.53</v>
      </c>
      <c r="X34" s="196">
        <v>2.39</v>
      </c>
      <c r="Y34" s="196">
        <v>0</v>
      </c>
      <c r="Z34" s="196">
        <v>4.51</v>
      </c>
      <c r="AA34" s="196">
        <v>1.46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-9.7799999999999994</v>
      </c>
      <c r="AL34" s="196">
        <v>0</v>
      </c>
      <c r="AM34" s="196">
        <v>0</v>
      </c>
      <c r="AN34" s="196">
        <v>0</v>
      </c>
      <c r="AO34" s="196">
        <v>242.99</v>
      </c>
      <c r="AP34" s="196">
        <v>0</v>
      </c>
      <c r="AQ34" s="196">
        <v>0</v>
      </c>
      <c r="AR34" s="196">
        <v>19.55</v>
      </c>
      <c r="AS34" s="196">
        <v>31.39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18.809999999999999</v>
      </c>
      <c r="L35" s="196">
        <v>0.76</v>
      </c>
      <c r="M35" s="196">
        <v>2.35</v>
      </c>
      <c r="N35" s="196">
        <v>0.96</v>
      </c>
      <c r="O35" s="196">
        <v>2.71</v>
      </c>
      <c r="P35" s="196">
        <v>0.92</v>
      </c>
      <c r="Q35" s="196">
        <v>0.17</v>
      </c>
      <c r="R35" s="196">
        <v>0.69</v>
      </c>
      <c r="S35" s="196">
        <v>0.43</v>
      </c>
      <c r="T35" s="196">
        <v>0</v>
      </c>
      <c r="U35" s="196">
        <v>2.29</v>
      </c>
      <c r="V35" s="196">
        <v>0.28999999999999998</v>
      </c>
      <c r="W35" s="196">
        <v>0.53</v>
      </c>
      <c r="X35" s="196">
        <v>2.39</v>
      </c>
      <c r="Y35" s="196">
        <v>0</v>
      </c>
      <c r="Z35" s="196">
        <v>4.51</v>
      </c>
      <c r="AA35" s="196">
        <v>1.46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-9.7799999999999994</v>
      </c>
      <c r="AL35" s="196">
        <v>0</v>
      </c>
      <c r="AM35" s="196">
        <v>0</v>
      </c>
      <c r="AN35" s="196">
        <v>0</v>
      </c>
      <c r="AO35" s="196">
        <v>242.99</v>
      </c>
      <c r="AP35" s="196">
        <v>0</v>
      </c>
      <c r="AQ35" s="196">
        <v>0</v>
      </c>
      <c r="AR35" s="196">
        <v>19.55</v>
      </c>
      <c r="AS35" s="196">
        <v>31.39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18.809999999999999</v>
      </c>
      <c r="L36" s="196">
        <v>0.76</v>
      </c>
      <c r="M36" s="196">
        <v>2.35</v>
      </c>
      <c r="N36" s="196">
        <v>0.96</v>
      </c>
      <c r="O36" s="196">
        <v>2.71</v>
      </c>
      <c r="P36" s="196">
        <v>0.92</v>
      </c>
      <c r="Q36" s="196">
        <v>0.17</v>
      </c>
      <c r="R36" s="196">
        <v>0.69</v>
      </c>
      <c r="S36" s="196">
        <v>0.43</v>
      </c>
      <c r="T36" s="196">
        <v>0</v>
      </c>
      <c r="U36" s="196">
        <v>2.29</v>
      </c>
      <c r="V36" s="196">
        <v>0.28999999999999998</v>
      </c>
      <c r="W36" s="196">
        <v>0.53</v>
      </c>
      <c r="X36" s="196">
        <v>2.39</v>
      </c>
      <c r="Y36" s="196">
        <v>0</v>
      </c>
      <c r="Z36" s="196">
        <v>4.51</v>
      </c>
      <c r="AA36" s="196">
        <v>1.46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-9.7799999999999994</v>
      </c>
      <c r="AL36" s="196">
        <v>0</v>
      </c>
      <c r="AM36" s="196">
        <v>0</v>
      </c>
      <c r="AN36" s="196">
        <v>0</v>
      </c>
      <c r="AO36" s="196">
        <v>192.99</v>
      </c>
      <c r="AP36" s="196">
        <v>0</v>
      </c>
      <c r="AQ36" s="196">
        <v>0</v>
      </c>
      <c r="AR36" s="196">
        <v>19.55</v>
      </c>
      <c r="AS36" s="196">
        <v>31.39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18.809999999999999</v>
      </c>
      <c r="L37" s="196">
        <v>0.76</v>
      </c>
      <c r="M37" s="196">
        <v>2.35</v>
      </c>
      <c r="N37" s="196">
        <v>0.96</v>
      </c>
      <c r="O37" s="196">
        <v>2.71</v>
      </c>
      <c r="P37" s="196">
        <v>0.92</v>
      </c>
      <c r="Q37" s="196">
        <v>0.17</v>
      </c>
      <c r="R37" s="196">
        <v>0.69</v>
      </c>
      <c r="S37" s="196">
        <v>0.43</v>
      </c>
      <c r="T37" s="196">
        <v>0</v>
      </c>
      <c r="U37" s="196">
        <v>2.29</v>
      </c>
      <c r="V37" s="196">
        <v>0.28999999999999998</v>
      </c>
      <c r="W37" s="196">
        <v>0.53</v>
      </c>
      <c r="X37" s="196">
        <v>2.39</v>
      </c>
      <c r="Y37" s="196">
        <v>0</v>
      </c>
      <c r="Z37" s="196">
        <v>4.51</v>
      </c>
      <c r="AA37" s="196">
        <v>1.46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-9.7799999999999994</v>
      </c>
      <c r="AL37" s="196">
        <v>0</v>
      </c>
      <c r="AM37" s="196">
        <v>0</v>
      </c>
      <c r="AN37" s="196">
        <v>0</v>
      </c>
      <c r="AO37" s="196">
        <v>192.99</v>
      </c>
      <c r="AP37" s="196">
        <v>0</v>
      </c>
      <c r="AQ37" s="196">
        <v>0</v>
      </c>
      <c r="AR37" s="196">
        <v>19.55</v>
      </c>
      <c r="AS37" s="196">
        <v>31.39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18.809999999999999</v>
      </c>
      <c r="L38" s="196">
        <v>0.76</v>
      </c>
      <c r="M38" s="196">
        <v>2.35</v>
      </c>
      <c r="N38" s="196">
        <v>0.96</v>
      </c>
      <c r="O38" s="196">
        <v>2.71</v>
      </c>
      <c r="P38" s="196">
        <v>0.92</v>
      </c>
      <c r="Q38" s="196">
        <v>0.17</v>
      </c>
      <c r="R38" s="196">
        <v>0.69</v>
      </c>
      <c r="S38" s="196">
        <v>0.43</v>
      </c>
      <c r="T38" s="196">
        <v>0</v>
      </c>
      <c r="U38" s="196">
        <v>2.29</v>
      </c>
      <c r="V38" s="196">
        <v>0.28999999999999998</v>
      </c>
      <c r="W38" s="196">
        <v>0.53</v>
      </c>
      <c r="X38" s="196">
        <v>2.39</v>
      </c>
      <c r="Y38" s="196">
        <v>0</v>
      </c>
      <c r="Z38" s="196">
        <v>4.51</v>
      </c>
      <c r="AA38" s="196">
        <v>1.46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-9.7799999999999994</v>
      </c>
      <c r="AL38" s="196">
        <v>0</v>
      </c>
      <c r="AM38" s="196">
        <v>0</v>
      </c>
      <c r="AN38" s="196">
        <v>0</v>
      </c>
      <c r="AO38" s="196">
        <v>192.99</v>
      </c>
      <c r="AP38" s="196">
        <v>0</v>
      </c>
      <c r="AQ38" s="196">
        <v>0</v>
      </c>
      <c r="AR38" s="196">
        <v>19.55</v>
      </c>
      <c r="AS38" s="196">
        <v>31.39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18.809999999999999</v>
      </c>
      <c r="L39" s="196">
        <v>0.76</v>
      </c>
      <c r="M39" s="196">
        <v>2.35</v>
      </c>
      <c r="N39" s="196">
        <v>0.96</v>
      </c>
      <c r="O39" s="196">
        <v>2.71</v>
      </c>
      <c r="P39" s="196">
        <v>0.92</v>
      </c>
      <c r="Q39" s="196">
        <v>0.17</v>
      </c>
      <c r="R39" s="196">
        <v>0.69</v>
      </c>
      <c r="S39" s="196">
        <v>0.43</v>
      </c>
      <c r="T39" s="196">
        <v>0</v>
      </c>
      <c r="U39" s="196">
        <v>2.29</v>
      </c>
      <c r="V39" s="196">
        <v>0.28999999999999998</v>
      </c>
      <c r="W39" s="196">
        <v>0.53</v>
      </c>
      <c r="X39" s="196">
        <v>2.39</v>
      </c>
      <c r="Y39" s="196">
        <v>0</v>
      </c>
      <c r="Z39" s="196">
        <v>4.51</v>
      </c>
      <c r="AA39" s="196">
        <v>1.46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-35</v>
      </c>
      <c r="AL39" s="196">
        <v>0</v>
      </c>
      <c r="AM39" s="196">
        <v>0</v>
      </c>
      <c r="AN39" s="196">
        <v>0</v>
      </c>
      <c r="AO39" s="196">
        <v>142.99</v>
      </c>
      <c r="AP39" s="196">
        <v>0</v>
      </c>
      <c r="AQ39" s="196">
        <v>0</v>
      </c>
      <c r="AR39" s="196">
        <v>19.37</v>
      </c>
      <c r="AS39" s="196">
        <v>31.39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18.809999999999999</v>
      </c>
      <c r="L40" s="196">
        <v>0.76</v>
      </c>
      <c r="M40" s="196">
        <v>2.35</v>
      </c>
      <c r="N40" s="196">
        <v>0.96</v>
      </c>
      <c r="O40" s="196">
        <v>2.71</v>
      </c>
      <c r="P40" s="196">
        <v>0.92</v>
      </c>
      <c r="Q40" s="196">
        <v>0.17</v>
      </c>
      <c r="R40" s="196">
        <v>0.69</v>
      </c>
      <c r="S40" s="196">
        <v>0.43</v>
      </c>
      <c r="T40" s="196">
        <v>0</v>
      </c>
      <c r="U40" s="196">
        <v>2.29</v>
      </c>
      <c r="V40" s="196">
        <v>0.28999999999999998</v>
      </c>
      <c r="W40" s="196">
        <v>0.53</v>
      </c>
      <c r="X40" s="196">
        <v>2.39</v>
      </c>
      <c r="Y40" s="196">
        <v>0</v>
      </c>
      <c r="Z40" s="196">
        <v>4.51</v>
      </c>
      <c r="AA40" s="196">
        <v>1.46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-35</v>
      </c>
      <c r="AL40" s="196">
        <v>0</v>
      </c>
      <c r="AM40" s="196">
        <v>0</v>
      </c>
      <c r="AN40" s="196">
        <v>0</v>
      </c>
      <c r="AO40" s="196">
        <v>92.99</v>
      </c>
      <c r="AP40" s="196">
        <v>0</v>
      </c>
      <c r="AQ40" s="196">
        <v>0</v>
      </c>
      <c r="AR40" s="196">
        <v>19.37</v>
      </c>
      <c r="AS40" s="196">
        <v>31.39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18.809999999999999</v>
      </c>
      <c r="L41" s="196">
        <v>0.76</v>
      </c>
      <c r="M41" s="196">
        <v>2.35</v>
      </c>
      <c r="N41" s="196">
        <v>0.96</v>
      </c>
      <c r="O41" s="196">
        <v>2.71</v>
      </c>
      <c r="P41" s="196">
        <v>0.92</v>
      </c>
      <c r="Q41" s="196">
        <v>0.17</v>
      </c>
      <c r="R41" s="196">
        <v>0.69</v>
      </c>
      <c r="S41" s="196">
        <v>0.43</v>
      </c>
      <c r="T41" s="196">
        <v>0</v>
      </c>
      <c r="U41" s="196">
        <v>2.29</v>
      </c>
      <c r="V41" s="196">
        <v>0.28999999999999998</v>
      </c>
      <c r="W41" s="196">
        <v>0.53</v>
      </c>
      <c r="X41" s="196">
        <v>2.39</v>
      </c>
      <c r="Y41" s="196">
        <v>0</v>
      </c>
      <c r="Z41" s="196">
        <v>4.51</v>
      </c>
      <c r="AA41" s="196">
        <v>1.46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-35</v>
      </c>
      <c r="AL41" s="196">
        <v>0</v>
      </c>
      <c r="AM41" s="196">
        <v>0</v>
      </c>
      <c r="AN41" s="196">
        <v>0</v>
      </c>
      <c r="AO41" s="196">
        <v>92.99</v>
      </c>
      <c r="AP41" s="196">
        <v>0</v>
      </c>
      <c r="AQ41" s="196">
        <v>0</v>
      </c>
      <c r="AR41" s="196">
        <v>19.37</v>
      </c>
      <c r="AS41" s="196">
        <v>31.39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18.809999999999999</v>
      </c>
      <c r="L42" s="196">
        <v>0.76</v>
      </c>
      <c r="M42" s="196">
        <v>2.35</v>
      </c>
      <c r="N42" s="196">
        <v>0.96</v>
      </c>
      <c r="O42" s="196">
        <v>2.71</v>
      </c>
      <c r="P42" s="196">
        <v>0.92</v>
      </c>
      <c r="Q42" s="196">
        <v>0.17</v>
      </c>
      <c r="R42" s="196">
        <v>0.69</v>
      </c>
      <c r="S42" s="196">
        <v>0.43</v>
      </c>
      <c r="T42" s="196">
        <v>0</v>
      </c>
      <c r="U42" s="196">
        <v>2.29</v>
      </c>
      <c r="V42" s="196">
        <v>0.28999999999999998</v>
      </c>
      <c r="W42" s="196">
        <v>0.53</v>
      </c>
      <c r="X42" s="196">
        <v>2.39</v>
      </c>
      <c r="Y42" s="196">
        <v>0</v>
      </c>
      <c r="Z42" s="196">
        <v>4.51</v>
      </c>
      <c r="AA42" s="196">
        <v>1.46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-35</v>
      </c>
      <c r="AL42" s="196">
        <v>0</v>
      </c>
      <c r="AM42" s="196">
        <v>0</v>
      </c>
      <c r="AN42" s="196">
        <v>0</v>
      </c>
      <c r="AO42" s="196">
        <v>92.99</v>
      </c>
      <c r="AP42" s="196">
        <v>0</v>
      </c>
      <c r="AQ42" s="196">
        <v>0</v>
      </c>
      <c r="AR42" s="196">
        <v>19.37</v>
      </c>
      <c r="AS42" s="196">
        <v>31.39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18.809999999999999</v>
      </c>
      <c r="L43" s="196">
        <v>0.76</v>
      </c>
      <c r="M43" s="196">
        <v>2.35</v>
      </c>
      <c r="N43" s="196">
        <v>0.96</v>
      </c>
      <c r="O43" s="196">
        <v>2.71</v>
      </c>
      <c r="P43" s="196">
        <v>0.92</v>
      </c>
      <c r="Q43" s="196">
        <v>0.17</v>
      </c>
      <c r="R43" s="196">
        <v>0.69</v>
      </c>
      <c r="S43" s="196">
        <v>0.43</v>
      </c>
      <c r="T43" s="196">
        <v>0</v>
      </c>
      <c r="U43" s="196">
        <v>2.29</v>
      </c>
      <c r="V43" s="196">
        <v>0.28999999999999998</v>
      </c>
      <c r="W43" s="196">
        <v>0.53</v>
      </c>
      <c r="X43" s="196">
        <v>2.39</v>
      </c>
      <c r="Y43" s="196">
        <v>0</v>
      </c>
      <c r="Z43" s="196">
        <v>4.51</v>
      </c>
      <c r="AA43" s="196">
        <v>0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-35</v>
      </c>
      <c r="AL43" s="196">
        <v>0</v>
      </c>
      <c r="AM43" s="196">
        <v>0</v>
      </c>
      <c r="AN43" s="196">
        <v>0</v>
      </c>
      <c r="AO43" s="196">
        <v>92.99</v>
      </c>
      <c r="AP43" s="196">
        <v>0</v>
      </c>
      <c r="AQ43" s="196">
        <v>0</v>
      </c>
      <c r="AR43" s="196">
        <v>19.14</v>
      </c>
      <c r="AS43" s="196">
        <v>31.15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18.809999999999999</v>
      </c>
      <c r="L44" s="196">
        <v>0.76</v>
      </c>
      <c r="M44" s="196">
        <v>2.35</v>
      </c>
      <c r="N44" s="196">
        <v>0.96</v>
      </c>
      <c r="O44" s="196">
        <v>2.71</v>
      </c>
      <c r="P44" s="196">
        <v>0.92</v>
      </c>
      <c r="Q44" s="196">
        <v>0.17</v>
      </c>
      <c r="R44" s="196">
        <v>0.69</v>
      </c>
      <c r="S44" s="196">
        <v>0.43</v>
      </c>
      <c r="T44" s="196">
        <v>0</v>
      </c>
      <c r="U44" s="196">
        <v>2.29</v>
      </c>
      <c r="V44" s="196">
        <v>0.28999999999999998</v>
      </c>
      <c r="W44" s="196">
        <v>0.53</v>
      </c>
      <c r="X44" s="196">
        <v>2.39</v>
      </c>
      <c r="Y44" s="196">
        <v>0</v>
      </c>
      <c r="Z44" s="196">
        <v>4.51</v>
      </c>
      <c r="AA44" s="196">
        <v>0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-35</v>
      </c>
      <c r="AL44" s="196">
        <v>0</v>
      </c>
      <c r="AM44" s="196">
        <v>0</v>
      </c>
      <c r="AN44" s="196">
        <v>0</v>
      </c>
      <c r="AO44" s="196">
        <v>92.99</v>
      </c>
      <c r="AP44" s="196">
        <v>0</v>
      </c>
      <c r="AQ44" s="196">
        <v>0</v>
      </c>
      <c r="AR44" s="196">
        <v>19.14</v>
      </c>
      <c r="AS44" s="196">
        <v>31.15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18.809999999999999</v>
      </c>
      <c r="L45" s="196">
        <v>0.76</v>
      </c>
      <c r="M45" s="196">
        <v>2.35</v>
      </c>
      <c r="N45" s="196">
        <v>0.96</v>
      </c>
      <c r="O45" s="196">
        <v>2.71</v>
      </c>
      <c r="P45" s="196">
        <v>0.92</v>
      </c>
      <c r="Q45" s="196">
        <v>0.17</v>
      </c>
      <c r="R45" s="196">
        <v>0.69</v>
      </c>
      <c r="S45" s="196">
        <v>0.43</v>
      </c>
      <c r="T45" s="196">
        <v>0</v>
      </c>
      <c r="U45" s="196">
        <v>2.29</v>
      </c>
      <c r="V45" s="196">
        <v>0.28999999999999998</v>
      </c>
      <c r="W45" s="196">
        <v>0.53</v>
      </c>
      <c r="X45" s="196">
        <v>2.39</v>
      </c>
      <c r="Y45" s="196">
        <v>0</v>
      </c>
      <c r="Z45" s="196">
        <v>4.51</v>
      </c>
      <c r="AA45" s="196">
        <v>0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-35</v>
      </c>
      <c r="AL45" s="196">
        <v>0</v>
      </c>
      <c r="AM45" s="196">
        <v>0</v>
      </c>
      <c r="AN45" s="196">
        <v>0</v>
      </c>
      <c r="AO45" s="196">
        <v>92.99</v>
      </c>
      <c r="AP45" s="196">
        <v>0</v>
      </c>
      <c r="AQ45" s="196">
        <v>0</v>
      </c>
      <c r="AR45" s="196">
        <v>19.14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18.809999999999999</v>
      </c>
      <c r="L46" s="196">
        <v>0.76</v>
      </c>
      <c r="M46" s="196">
        <v>2.35</v>
      </c>
      <c r="N46" s="196">
        <v>0.96</v>
      </c>
      <c r="O46" s="196">
        <v>2.71</v>
      </c>
      <c r="P46" s="196">
        <v>0.92</v>
      </c>
      <c r="Q46" s="196">
        <v>0.17</v>
      </c>
      <c r="R46" s="196">
        <v>0.69</v>
      </c>
      <c r="S46" s="196">
        <v>0.43</v>
      </c>
      <c r="T46" s="196">
        <v>0</v>
      </c>
      <c r="U46" s="196">
        <v>2.29</v>
      </c>
      <c r="V46" s="196">
        <v>0.28999999999999998</v>
      </c>
      <c r="W46" s="196">
        <v>0.53</v>
      </c>
      <c r="X46" s="196">
        <v>2.39</v>
      </c>
      <c r="Y46" s="196">
        <v>0</v>
      </c>
      <c r="Z46" s="196">
        <v>4.51</v>
      </c>
      <c r="AA46" s="196">
        <v>0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-35</v>
      </c>
      <c r="AL46" s="196">
        <v>0</v>
      </c>
      <c r="AM46" s="196">
        <v>0</v>
      </c>
      <c r="AN46" s="196">
        <v>0</v>
      </c>
      <c r="AO46" s="196">
        <v>92.99</v>
      </c>
      <c r="AP46" s="196">
        <v>0</v>
      </c>
      <c r="AQ46" s="196">
        <v>0</v>
      </c>
      <c r="AR46" s="196">
        <v>19.14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18.809999999999999</v>
      </c>
      <c r="L47" s="196">
        <v>0.76</v>
      </c>
      <c r="M47" s="196">
        <v>2.35</v>
      </c>
      <c r="N47" s="196">
        <v>0.96</v>
      </c>
      <c r="O47" s="196">
        <v>2.71</v>
      </c>
      <c r="P47" s="196">
        <v>0.92</v>
      </c>
      <c r="Q47" s="196">
        <v>0.17</v>
      </c>
      <c r="R47" s="196">
        <v>0.69</v>
      </c>
      <c r="S47" s="196">
        <v>0.43</v>
      </c>
      <c r="T47" s="196">
        <v>0</v>
      </c>
      <c r="U47" s="196">
        <v>2.29</v>
      </c>
      <c r="V47" s="196">
        <v>0.28999999999999998</v>
      </c>
      <c r="W47" s="196">
        <v>0.57999999999999996</v>
      </c>
      <c r="X47" s="196">
        <v>2.39</v>
      </c>
      <c r="Y47" s="196">
        <v>0</v>
      </c>
      <c r="Z47" s="196">
        <v>4.51</v>
      </c>
      <c r="AA47" s="196">
        <v>0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-35</v>
      </c>
      <c r="AL47" s="196">
        <v>0</v>
      </c>
      <c r="AM47" s="196">
        <v>0</v>
      </c>
      <c r="AN47" s="196">
        <v>0</v>
      </c>
      <c r="AO47" s="196">
        <v>157.99</v>
      </c>
      <c r="AP47" s="196">
        <v>0</v>
      </c>
      <c r="AQ47" s="196">
        <v>0</v>
      </c>
      <c r="AR47" s="196">
        <v>19.14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18.809999999999999</v>
      </c>
      <c r="L48" s="196">
        <v>0.76</v>
      </c>
      <c r="M48" s="196">
        <v>2.35</v>
      </c>
      <c r="N48" s="196">
        <v>0.96</v>
      </c>
      <c r="O48" s="196">
        <v>2.71</v>
      </c>
      <c r="P48" s="196">
        <v>0.92</v>
      </c>
      <c r="Q48" s="196">
        <v>0.17</v>
      </c>
      <c r="R48" s="196">
        <v>0.69</v>
      </c>
      <c r="S48" s="196">
        <v>0.43</v>
      </c>
      <c r="T48" s="196">
        <v>0</v>
      </c>
      <c r="U48" s="196">
        <v>2.29</v>
      </c>
      <c r="V48" s="196">
        <v>0.28999999999999998</v>
      </c>
      <c r="W48" s="196">
        <v>0.54</v>
      </c>
      <c r="X48" s="196">
        <v>2.39</v>
      </c>
      <c r="Y48" s="196">
        <v>0</v>
      </c>
      <c r="Z48" s="196">
        <v>4.51</v>
      </c>
      <c r="AA48" s="196">
        <v>0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-35</v>
      </c>
      <c r="AL48" s="196">
        <v>0</v>
      </c>
      <c r="AM48" s="196">
        <v>0</v>
      </c>
      <c r="AN48" s="196">
        <v>0</v>
      </c>
      <c r="AO48" s="196">
        <v>187.99</v>
      </c>
      <c r="AP48" s="196">
        <v>0</v>
      </c>
      <c r="AQ48" s="196">
        <v>0</v>
      </c>
      <c r="AR48" s="196">
        <v>19.14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18.809999999999999</v>
      </c>
      <c r="L49" s="196">
        <v>0.76</v>
      </c>
      <c r="M49" s="196">
        <v>2.35</v>
      </c>
      <c r="N49" s="196">
        <v>0.96</v>
      </c>
      <c r="O49" s="196">
        <v>2.71</v>
      </c>
      <c r="P49" s="196">
        <v>0.92</v>
      </c>
      <c r="Q49" s="196">
        <v>0.17</v>
      </c>
      <c r="R49" s="196">
        <v>0.69</v>
      </c>
      <c r="S49" s="196">
        <v>0.43</v>
      </c>
      <c r="T49" s="196">
        <v>0</v>
      </c>
      <c r="U49" s="196">
        <v>2.29</v>
      </c>
      <c r="V49" s="196">
        <v>0.28999999999999998</v>
      </c>
      <c r="W49" s="196">
        <v>0.54</v>
      </c>
      <c r="X49" s="196">
        <v>2.39</v>
      </c>
      <c r="Y49" s="196">
        <v>0</v>
      </c>
      <c r="Z49" s="196">
        <v>4.51</v>
      </c>
      <c r="AA49" s="196">
        <v>0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-35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19.14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18.8</v>
      </c>
      <c r="L50" s="196">
        <v>0.76</v>
      </c>
      <c r="M50" s="196">
        <v>2.35</v>
      </c>
      <c r="N50" s="196">
        <v>0.96</v>
      </c>
      <c r="O50" s="196">
        <v>2.71</v>
      </c>
      <c r="P50" s="196">
        <v>0.92</v>
      </c>
      <c r="Q50" s="196">
        <v>0.27</v>
      </c>
      <c r="R50" s="196">
        <v>0.69</v>
      </c>
      <c r="S50" s="196">
        <v>0</v>
      </c>
      <c r="T50" s="196">
        <v>0</v>
      </c>
      <c r="U50" s="196">
        <v>2.29</v>
      </c>
      <c r="V50" s="196">
        <v>0.28999999999999998</v>
      </c>
      <c r="W50" s="196">
        <v>0.54</v>
      </c>
      <c r="X50" s="196">
        <v>2.39</v>
      </c>
      <c r="Y50" s="196">
        <v>0</v>
      </c>
      <c r="Z50" s="196">
        <v>4.51</v>
      </c>
      <c r="AA50" s="196">
        <v>0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-35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19.14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76.23</v>
      </c>
      <c r="L51" s="196">
        <v>0.36</v>
      </c>
      <c r="M51" s="196">
        <v>2.35</v>
      </c>
      <c r="N51" s="196">
        <v>0.96</v>
      </c>
      <c r="O51" s="196">
        <v>2.71</v>
      </c>
      <c r="P51" s="196">
        <v>0.92</v>
      </c>
      <c r="Q51" s="196">
        <v>0.17</v>
      </c>
      <c r="R51" s="196">
        <v>0.69</v>
      </c>
      <c r="S51" s="196">
        <v>0.43</v>
      </c>
      <c r="T51" s="196">
        <v>0</v>
      </c>
      <c r="U51" s="196">
        <v>2.29</v>
      </c>
      <c r="V51" s="196">
        <v>0.28999999999999998</v>
      </c>
      <c r="W51" s="196">
        <v>0.54</v>
      </c>
      <c r="X51" s="196">
        <v>2.39</v>
      </c>
      <c r="Y51" s="196">
        <v>0</v>
      </c>
      <c r="Z51" s="196">
        <v>4.51</v>
      </c>
      <c r="AA51" s="196">
        <v>0</v>
      </c>
      <c r="AB51" s="196">
        <v>0</v>
      </c>
      <c r="AC51" s="196">
        <v>7.58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18.91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76.22</v>
      </c>
      <c r="L52" s="196">
        <v>0.36</v>
      </c>
      <c r="M52" s="196">
        <v>2.35</v>
      </c>
      <c r="N52" s="196">
        <v>0.96</v>
      </c>
      <c r="O52" s="196">
        <v>2.71</v>
      </c>
      <c r="P52" s="196">
        <v>0.92</v>
      </c>
      <c r="Q52" s="196">
        <v>0.17</v>
      </c>
      <c r="R52" s="196">
        <v>0.69</v>
      </c>
      <c r="S52" s="196">
        <v>0.43</v>
      </c>
      <c r="T52" s="196">
        <v>0</v>
      </c>
      <c r="U52" s="196">
        <v>2.29</v>
      </c>
      <c r="V52" s="196">
        <v>0.28999999999999998</v>
      </c>
      <c r="W52" s="196">
        <v>0.54</v>
      </c>
      <c r="X52" s="196">
        <v>2.39</v>
      </c>
      <c r="Y52" s="196">
        <v>0</v>
      </c>
      <c r="Z52" s="196">
        <v>4.51</v>
      </c>
      <c r="AA52" s="196">
        <v>0</v>
      </c>
      <c r="AB52" s="196">
        <v>0</v>
      </c>
      <c r="AC52" s="196">
        <v>7.58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18.91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85.82</v>
      </c>
      <c r="L53" s="196">
        <v>0.36</v>
      </c>
      <c r="M53" s="196">
        <v>2.35</v>
      </c>
      <c r="N53" s="196">
        <v>0.96</v>
      </c>
      <c r="O53" s="196">
        <v>2.71</v>
      </c>
      <c r="P53" s="196">
        <v>0.92</v>
      </c>
      <c r="Q53" s="196">
        <v>0.17</v>
      </c>
      <c r="R53" s="196">
        <v>0.69</v>
      </c>
      <c r="S53" s="196">
        <v>0.43</v>
      </c>
      <c r="T53" s="196">
        <v>0</v>
      </c>
      <c r="U53" s="196">
        <v>2.29</v>
      </c>
      <c r="V53" s="196">
        <v>0.28999999999999998</v>
      </c>
      <c r="W53" s="196">
        <v>0.54</v>
      </c>
      <c r="X53" s="196">
        <v>2.39</v>
      </c>
      <c r="Y53" s="196">
        <v>0</v>
      </c>
      <c r="Z53" s="196">
        <v>4.51</v>
      </c>
      <c r="AA53" s="196">
        <v>0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18.91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85.86</v>
      </c>
      <c r="L54" s="196">
        <v>0.36</v>
      </c>
      <c r="M54" s="196">
        <v>2.35</v>
      </c>
      <c r="N54" s="196">
        <v>0.96</v>
      </c>
      <c r="O54" s="196">
        <v>2.71</v>
      </c>
      <c r="P54" s="196">
        <v>0.92</v>
      </c>
      <c r="Q54" s="196">
        <v>0.17</v>
      </c>
      <c r="R54" s="196">
        <v>0.69</v>
      </c>
      <c r="S54" s="196">
        <v>0.43</v>
      </c>
      <c r="T54" s="196">
        <v>0</v>
      </c>
      <c r="U54" s="196">
        <v>2.29</v>
      </c>
      <c r="V54" s="196">
        <v>0.28999999999999998</v>
      </c>
      <c r="W54" s="196">
        <v>0.54</v>
      </c>
      <c r="X54" s="196">
        <v>2.39</v>
      </c>
      <c r="Y54" s="196">
        <v>0</v>
      </c>
      <c r="Z54" s="196">
        <v>4.51</v>
      </c>
      <c r="AA54" s="196">
        <v>0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18.91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126.51</v>
      </c>
      <c r="L55" s="196">
        <v>0.36</v>
      </c>
      <c r="M55" s="196">
        <v>2.35</v>
      </c>
      <c r="N55" s="196">
        <v>0.96</v>
      </c>
      <c r="O55" s="196">
        <v>2.71</v>
      </c>
      <c r="P55" s="196">
        <v>0.92</v>
      </c>
      <c r="Q55" s="196">
        <v>0.17</v>
      </c>
      <c r="R55" s="196">
        <v>0.68</v>
      </c>
      <c r="S55" s="196">
        <v>0.43</v>
      </c>
      <c r="T55" s="196">
        <v>0</v>
      </c>
      <c r="U55" s="196">
        <v>2.29</v>
      </c>
      <c r="V55" s="196">
        <v>0.28999999999999998</v>
      </c>
      <c r="W55" s="196">
        <v>0.54</v>
      </c>
      <c r="X55" s="196">
        <v>2.39</v>
      </c>
      <c r="Y55" s="196">
        <v>0</v>
      </c>
      <c r="Z55" s="196">
        <v>4.51</v>
      </c>
      <c r="AA55" s="196">
        <v>0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18.91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182.16</v>
      </c>
      <c r="L56" s="196">
        <v>0.36</v>
      </c>
      <c r="M56" s="196">
        <v>2.35</v>
      </c>
      <c r="N56" s="196">
        <v>0.96</v>
      </c>
      <c r="O56" s="196">
        <v>2.71</v>
      </c>
      <c r="P56" s="196">
        <v>0.92</v>
      </c>
      <c r="Q56" s="196">
        <v>0.18</v>
      </c>
      <c r="R56" s="196">
        <v>0.68</v>
      </c>
      <c r="S56" s="196">
        <v>0.43</v>
      </c>
      <c r="T56" s="196">
        <v>0</v>
      </c>
      <c r="U56" s="196">
        <v>2.29</v>
      </c>
      <c r="V56" s="196">
        <v>0.28999999999999998</v>
      </c>
      <c r="W56" s="196">
        <v>0.54</v>
      </c>
      <c r="X56" s="196">
        <v>2.39</v>
      </c>
      <c r="Y56" s="196">
        <v>0</v>
      </c>
      <c r="Z56" s="196">
        <v>4.51</v>
      </c>
      <c r="AA56" s="196">
        <v>0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18.91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220.69</v>
      </c>
      <c r="L57" s="196">
        <v>0.36</v>
      </c>
      <c r="M57" s="196">
        <v>2.35</v>
      </c>
      <c r="N57" s="196">
        <v>0.96</v>
      </c>
      <c r="O57" s="196">
        <v>2.71</v>
      </c>
      <c r="P57" s="196">
        <v>0.92</v>
      </c>
      <c r="Q57" s="196">
        <v>0.18</v>
      </c>
      <c r="R57" s="196">
        <v>0.68</v>
      </c>
      <c r="S57" s="196">
        <v>0.43</v>
      </c>
      <c r="T57" s="196">
        <v>0</v>
      </c>
      <c r="U57" s="196">
        <v>2.29</v>
      </c>
      <c r="V57" s="196">
        <v>0.28999999999999998</v>
      </c>
      <c r="W57" s="196">
        <v>0.54</v>
      </c>
      <c r="X57" s="196">
        <v>2.39</v>
      </c>
      <c r="Y57" s="196">
        <v>0</v>
      </c>
      <c r="Z57" s="196">
        <v>4.51</v>
      </c>
      <c r="AA57" s="196">
        <v>0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18.91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239.95</v>
      </c>
      <c r="L58" s="196">
        <v>0.36</v>
      </c>
      <c r="M58" s="196">
        <v>2.35</v>
      </c>
      <c r="N58" s="196">
        <v>0.96</v>
      </c>
      <c r="O58" s="196">
        <v>2.71</v>
      </c>
      <c r="P58" s="196">
        <v>0.92</v>
      </c>
      <c r="Q58" s="196">
        <v>0.18</v>
      </c>
      <c r="R58" s="196">
        <v>0.68</v>
      </c>
      <c r="S58" s="196">
        <v>0.43</v>
      </c>
      <c r="T58" s="196">
        <v>0</v>
      </c>
      <c r="U58" s="196">
        <v>2.29</v>
      </c>
      <c r="V58" s="196">
        <v>0.28999999999999998</v>
      </c>
      <c r="W58" s="196">
        <v>0.54</v>
      </c>
      <c r="X58" s="196">
        <v>2.39</v>
      </c>
      <c r="Y58" s="196">
        <v>0</v>
      </c>
      <c r="Z58" s="196">
        <v>4.51</v>
      </c>
      <c r="AA58" s="196">
        <v>0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18.91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239.95</v>
      </c>
      <c r="L59" s="196">
        <v>6.54</v>
      </c>
      <c r="M59" s="196">
        <v>2.35</v>
      </c>
      <c r="N59" s="196">
        <v>0.96</v>
      </c>
      <c r="O59" s="196">
        <v>2.71</v>
      </c>
      <c r="P59" s="196">
        <v>0.92</v>
      </c>
      <c r="Q59" s="196">
        <v>2.2400000000000002</v>
      </c>
      <c r="R59" s="196">
        <v>11.88</v>
      </c>
      <c r="S59" s="196">
        <v>6.78</v>
      </c>
      <c r="T59" s="196">
        <v>0</v>
      </c>
      <c r="U59" s="196">
        <v>2.29</v>
      </c>
      <c r="V59" s="196">
        <v>0.28999999999999998</v>
      </c>
      <c r="W59" s="196">
        <v>0.54</v>
      </c>
      <c r="X59" s="196">
        <v>2.39</v>
      </c>
      <c r="Y59" s="196">
        <v>0</v>
      </c>
      <c r="Z59" s="196">
        <v>4.51</v>
      </c>
      <c r="AA59" s="196">
        <v>0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18.91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239.95</v>
      </c>
      <c r="L60" s="196">
        <v>6.54</v>
      </c>
      <c r="M60" s="196">
        <v>2.35</v>
      </c>
      <c r="N60" s="196">
        <v>0.96</v>
      </c>
      <c r="O60" s="196">
        <v>2.71</v>
      </c>
      <c r="P60" s="196">
        <v>0.92</v>
      </c>
      <c r="Q60" s="196">
        <v>2.87</v>
      </c>
      <c r="R60" s="196">
        <v>11.88</v>
      </c>
      <c r="S60" s="196">
        <v>6.78</v>
      </c>
      <c r="T60" s="196">
        <v>0</v>
      </c>
      <c r="U60" s="196">
        <v>2.29</v>
      </c>
      <c r="V60" s="196">
        <v>0.28999999999999998</v>
      </c>
      <c r="W60" s="196">
        <v>0.54</v>
      </c>
      <c r="X60" s="196">
        <v>2.39</v>
      </c>
      <c r="Y60" s="196">
        <v>0</v>
      </c>
      <c r="Z60" s="196">
        <v>4.51</v>
      </c>
      <c r="AA60" s="196">
        <v>0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18.91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239.95</v>
      </c>
      <c r="L61" s="196">
        <v>6.54</v>
      </c>
      <c r="M61" s="196">
        <v>2.35</v>
      </c>
      <c r="N61" s="196">
        <v>0.96</v>
      </c>
      <c r="O61" s="196">
        <v>2.71</v>
      </c>
      <c r="P61" s="196">
        <v>0.92</v>
      </c>
      <c r="Q61" s="196">
        <v>2.87</v>
      </c>
      <c r="R61" s="196">
        <v>11.88</v>
      </c>
      <c r="S61" s="196">
        <v>6.78</v>
      </c>
      <c r="T61" s="196">
        <v>0</v>
      </c>
      <c r="U61" s="196">
        <v>2.29</v>
      </c>
      <c r="V61" s="196">
        <v>0.28999999999999998</v>
      </c>
      <c r="W61" s="196">
        <v>0.54</v>
      </c>
      <c r="X61" s="196">
        <v>2.39</v>
      </c>
      <c r="Y61" s="196">
        <v>0</v>
      </c>
      <c r="Z61" s="196">
        <v>4.51</v>
      </c>
      <c r="AA61" s="196">
        <v>0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18.91</v>
      </c>
      <c r="AS61" s="196">
        <v>31.15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239.95</v>
      </c>
      <c r="L62" s="196">
        <v>6.54</v>
      </c>
      <c r="M62" s="196">
        <v>2.35</v>
      </c>
      <c r="N62" s="196">
        <v>0.96</v>
      </c>
      <c r="O62" s="196">
        <v>2.71</v>
      </c>
      <c r="P62" s="196">
        <v>0.92</v>
      </c>
      <c r="Q62" s="196">
        <v>2.87</v>
      </c>
      <c r="R62" s="196">
        <v>11.88</v>
      </c>
      <c r="S62" s="196">
        <v>6.78</v>
      </c>
      <c r="T62" s="196">
        <v>0</v>
      </c>
      <c r="U62" s="196">
        <v>2.29</v>
      </c>
      <c r="V62" s="196">
        <v>0.28999999999999998</v>
      </c>
      <c r="W62" s="196">
        <v>0.54</v>
      </c>
      <c r="X62" s="196">
        <v>2.39</v>
      </c>
      <c r="Y62" s="196">
        <v>0</v>
      </c>
      <c r="Z62" s="196">
        <v>4.51</v>
      </c>
      <c r="AA62" s="196">
        <v>0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18.91</v>
      </c>
      <c r="AS62" s="196">
        <v>31.15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239.95</v>
      </c>
      <c r="L63" s="196">
        <v>6.54</v>
      </c>
      <c r="M63" s="196">
        <v>2.35</v>
      </c>
      <c r="N63" s="196">
        <v>0.96</v>
      </c>
      <c r="O63" s="196">
        <v>2.71</v>
      </c>
      <c r="P63" s="196">
        <v>0.92</v>
      </c>
      <c r="Q63" s="196">
        <v>2.87</v>
      </c>
      <c r="R63" s="196">
        <v>11.88</v>
      </c>
      <c r="S63" s="196">
        <v>6.78</v>
      </c>
      <c r="T63" s="196">
        <v>0</v>
      </c>
      <c r="U63" s="196">
        <v>2.29</v>
      </c>
      <c r="V63" s="196">
        <v>0.28999999999999998</v>
      </c>
      <c r="W63" s="196">
        <v>0.54</v>
      </c>
      <c r="X63" s="196">
        <v>2.39</v>
      </c>
      <c r="Y63" s="196">
        <v>0</v>
      </c>
      <c r="Z63" s="196">
        <v>4.51</v>
      </c>
      <c r="AA63" s="196">
        <v>0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19.14</v>
      </c>
      <c r="AS63" s="196">
        <v>31.15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239.95</v>
      </c>
      <c r="L64" s="196">
        <v>6.54</v>
      </c>
      <c r="M64" s="196">
        <v>2.35</v>
      </c>
      <c r="N64" s="196">
        <v>0.96</v>
      </c>
      <c r="O64" s="196">
        <v>2.71</v>
      </c>
      <c r="P64" s="196">
        <v>0.92</v>
      </c>
      <c r="Q64" s="196">
        <v>2.87</v>
      </c>
      <c r="R64" s="196">
        <v>11.88</v>
      </c>
      <c r="S64" s="196">
        <v>6.78</v>
      </c>
      <c r="T64" s="196">
        <v>0</v>
      </c>
      <c r="U64" s="196">
        <v>2.29</v>
      </c>
      <c r="V64" s="196">
        <v>0.28999999999999998</v>
      </c>
      <c r="W64" s="196">
        <v>0.54</v>
      </c>
      <c r="X64" s="196">
        <v>2.39</v>
      </c>
      <c r="Y64" s="196">
        <v>0</v>
      </c>
      <c r="Z64" s="196">
        <v>4.51</v>
      </c>
      <c r="AA64" s="196">
        <v>0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19.14</v>
      </c>
      <c r="AS64" s="196">
        <v>31.15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239.95</v>
      </c>
      <c r="L65" s="196">
        <v>6.54</v>
      </c>
      <c r="M65" s="196">
        <v>2.35</v>
      </c>
      <c r="N65" s="196">
        <v>0.96</v>
      </c>
      <c r="O65" s="196">
        <v>2.71</v>
      </c>
      <c r="P65" s="196">
        <v>0.92</v>
      </c>
      <c r="Q65" s="196">
        <v>2.87</v>
      </c>
      <c r="R65" s="196">
        <v>5.57</v>
      </c>
      <c r="S65" s="196">
        <v>6.78</v>
      </c>
      <c r="T65" s="196">
        <v>0</v>
      </c>
      <c r="U65" s="196">
        <v>2.29</v>
      </c>
      <c r="V65" s="196">
        <v>0.28999999999999998</v>
      </c>
      <c r="W65" s="196">
        <v>0.54</v>
      </c>
      <c r="X65" s="196">
        <v>2.39</v>
      </c>
      <c r="Y65" s="196">
        <v>0</v>
      </c>
      <c r="Z65" s="196">
        <v>4.51</v>
      </c>
      <c r="AA65" s="196">
        <v>0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19.14</v>
      </c>
      <c r="AS65" s="196">
        <v>31.15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219.23</v>
      </c>
      <c r="L66" s="196">
        <v>6.54</v>
      </c>
      <c r="M66" s="196">
        <v>2.35</v>
      </c>
      <c r="N66" s="196">
        <v>0.96</v>
      </c>
      <c r="O66" s="196">
        <v>2.71</v>
      </c>
      <c r="P66" s="196">
        <v>0.92</v>
      </c>
      <c r="Q66" s="196">
        <v>2.87</v>
      </c>
      <c r="R66" s="196">
        <v>3.22</v>
      </c>
      <c r="S66" s="196">
        <v>6.78</v>
      </c>
      <c r="T66" s="196">
        <v>0</v>
      </c>
      <c r="U66" s="196">
        <v>2.29</v>
      </c>
      <c r="V66" s="196">
        <v>0.28999999999999998</v>
      </c>
      <c r="W66" s="196">
        <v>0.54</v>
      </c>
      <c r="X66" s="196">
        <v>2.39</v>
      </c>
      <c r="Y66" s="196">
        <v>0</v>
      </c>
      <c r="Z66" s="196">
        <v>4.51</v>
      </c>
      <c r="AA66" s="196">
        <v>0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19.14</v>
      </c>
      <c r="AS66" s="196">
        <v>31.15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164.9</v>
      </c>
      <c r="L67" s="196">
        <v>0.36</v>
      </c>
      <c r="M67" s="196">
        <v>2.35</v>
      </c>
      <c r="N67" s="196">
        <v>0.96</v>
      </c>
      <c r="O67" s="196">
        <v>2.71</v>
      </c>
      <c r="P67" s="196">
        <v>0.92</v>
      </c>
      <c r="Q67" s="196">
        <v>2.87</v>
      </c>
      <c r="R67" s="196">
        <v>0.71</v>
      </c>
      <c r="S67" s="196">
        <v>6.78</v>
      </c>
      <c r="T67" s="196">
        <v>0</v>
      </c>
      <c r="U67" s="196">
        <v>2.29</v>
      </c>
      <c r="V67" s="196">
        <v>0.28999999999999998</v>
      </c>
      <c r="W67" s="196">
        <v>0.54</v>
      </c>
      <c r="X67" s="196">
        <v>2.39</v>
      </c>
      <c r="Y67" s="196">
        <v>0</v>
      </c>
      <c r="Z67" s="196">
        <v>4.51</v>
      </c>
      <c r="AA67" s="196">
        <v>0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19.14</v>
      </c>
      <c r="AS67" s="196">
        <v>31.15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77.489999999999995</v>
      </c>
      <c r="L68" s="196">
        <v>0.36</v>
      </c>
      <c r="M68" s="196">
        <v>2.35</v>
      </c>
      <c r="N68" s="196">
        <v>0.96</v>
      </c>
      <c r="O68" s="196">
        <v>2.71</v>
      </c>
      <c r="P68" s="196">
        <v>0.92</v>
      </c>
      <c r="Q68" s="196">
        <v>2.86</v>
      </c>
      <c r="R68" s="196">
        <v>0.69</v>
      </c>
      <c r="S68" s="196">
        <v>6.77</v>
      </c>
      <c r="T68" s="196">
        <v>0</v>
      </c>
      <c r="U68" s="196">
        <v>2.29</v>
      </c>
      <c r="V68" s="196">
        <v>0.28999999999999998</v>
      </c>
      <c r="W68" s="196">
        <v>0.54</v>
      </c>
      <c r="X68" s="196">
        <v>2.39</v>
      </c>
      <c r="Y68" s="196">
        <v>0</v>
      </c>
      <c r="Z68" s="196">
        <v>4.51</v>
      </c>
      <c r="AA68" s="196">
        <v>0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235.21</v>
      </c>
      <c r="AP68" s="196">
        <v>0</v>
      </c>
      <c r="AQ68" s="196">
        <v>0</v>
      </c>
      <c r="AR68" s="196">
        <v>19.14</v>
      </c>
      <c r="AS68" s="196">
        <v>31.15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18.8</v>
      </c>
      <c r="L69" s="196">
        <v>0.36</v>
      </c>
      <c r="M69" s="196">
        <v>2.35</v>
      </c>
      <c r="N69" s="196">
        <v>0.96</v>
      </c>
      <c r="O69" s="196">
        <v>2.71</v>
      </c>
      <c r="P69" s="196">
        <v>0.92</v>
      </c>
      <c r="Q69" s="196">
        <v>0.79</v>
      </c>
      <c r="R69" s="196">
        <v>0.69</v>
      </c>
      <c r="S69" s="196">
        <v>0.43</v>
      </c>
      <c r="T69" s="196">
        <v>0</v>
      </c>
      <c r="U69" s="196">
        <v>2.29</v>
      </c>
      <c r="V69" s="196">
        <v>0.28999999999999998</v>
      </c>
      <c r="W69" s="196">
        <v>0.54</v>
      </c>
      <c r="X69" s="196">
        <v>2.39</v>
      </c>
      <c r="Y69" s="196">
        <v>0</v>
      </c>
      <c r="Z69" s="196">
        <v>4.51</v>
      </c>
      <c r="AA69" s="196">
        <v>0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235.21</v>
      </c>
      <c r="AP69" s="196">
        <v>0</v>
      </c>
      <c r="AQ69" s="196">
        <v>0</v>
      </c>
      <c r="AR69" s="196">
        <v>19.14</v>
      </c>
      <c r="AS69" s="196">
        <v>31.15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18.809999999999999</v>
      </c>
      <c r="L70" s="196">
        <v>0.36</v>
      </c>
      <c r="M70" s="196">
        <v>2.35</v>
      </c>
      <c r="N70" s="196">
        <v>0.96</v>
      </c>
      <c r="O70" s="196">
        <v>2.71</v>
      </c>
      <c r="P70" s="196">
        <v>0.92</v>
      </c>
      <c r="Q70" s="196">
        <v>0.18</v>
      </c>
      <c r="R70" s="196">
        <v>0.69</v>
      </c>
      <c r="S70" s="196">
        <v>0.43</v>
      </c>
      <c r="T70" s="196">
        <v>0</v>
      </c>
      <c r="U70" s="196">
        <v>2.29</v>
      </c>
      <c r="V70" s="196">
        <v>0.28999999999999998</v>
      </c>
      <c r="W70" s="196">
        <v>0.54</v>
      </c>
      <c r="X70" s="196">
        <v>2.39</v>
      </c>
      <c r="Y70" s="196">
        <v>0</v>
      </c>
      <c r="Z70" s="196">
        <v>4.51</v>
      </c>
      <c r="AA70" s="196">
        <v>0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-35</v>
      </c>
      <c r="AL70" s="196">
        <v>0</v>
      </c>
      <c r="AM70" s="196">
        <v>0</v>
      </c>
      <c r="AN70" s="196">
        <v>0</v>
      </c>
      <c r="AO70" s="196">
        <v>235.21</v>
      </c>
      <c r="AP70" s="196">
        <v>0</v>
      </c>
      <c r="AQ70" s="196">
        <v>0</v>
      </c>
      <c r="AR70" s="196">
        <v>19.14</v>
      </c>
      <c r="AS70" s="196">
        <v>31.15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18.809999999999999</v>
      </c>
      <c r="L71" s="196">
        <v>0.36</v>
      </c>
      <c r="M71" s="196">
        <v>2.35</v>
      </c>
      <c r="N71" s="196">
        <v>0.96</v>
      </c>
      <c r="O71" s="196">
        <v>2.71</v>
      </c>
      <c r="P71" s="196">
        <v>0.92</v>
      </c>
      <c r="Q71" s="196">
        <v>0.18</v>
      </c>
      <c r="R71" s="196">
        <v>0.69</v>
      </c>
      <c r="S71" s="196">
        <v>0.43</v>
      </c>
      <c r="T71" s="196">
        <v>0</v>
      </c>
      <c r="U71" s="196">
        <v>2.29</v>
      </c>
      <c r="V71" s="196">
        <v>0.28999999999999998</v>
      </c>
      <c r="W71" s="196">
        <v>0.54</v>
      </c>
      <c r="X71" s="196">
        <v>2.39</v>
      </c>
      <c r="Y71" s="196">
        <v>0</v>
      </c>
      <c r="Z71" s="196">
        <v>4.51</v>
      </c>
      <c r="AA71" s="196">
        <v>0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-9.7799999999999994</v>
      </c>
      <c r="AL71" s="196">
        <v>0</v>
      </c>
      <c r="AM71" s="196">
        <v>0</v>
      </c>
      <c r="AN71" s="196">
        <v>0</v>
      </c>
      <c r="AO71" s="196">
        <v>235.21</v>
      </c>
      <c r="AP71" s="196">
        <v>0</v>
      </c>
      <c r="AQ71" s="196">
        <v>0</v>
      </c>
      <c r="AR71" s="196">
        <v>19.14</v>
      </c>
      <c r="AS71" s="196">
        <v>31.15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18.809999999999999</v>
      </c>
      <c r="L72" s="196">
        <v>0.36</v>
      </c>
      <c r="M72" s="196">
        <v>2.35</v>
      </c>
      <c r="N72" s="196">
        <v>0.96</v>
      </c>
      <c r="O72" s="196">
        <v>2.71</v>
      </c>
      <c r="P72" s="196">
        <v>0.92</v>
      </c>
      <c r="Q72" s="196">
        <v>0.18</v>
      </c>
      <c r="R72" s="196">
        <v>0.69</v>
      </c>
      <c r="S72" s="196">
        <v>0.43</v>
      </c>
      <c r="T72" s="196">
        <v>0</v>
      </c>
      <c r="U72" s="196">
        <v>2.29</v>
      </c>
      <c r="V72" s="196">
        <v>0.28999999999999998</v>
      </c>
      <c r="W72" s="196">
        <v>0.54</v>
      </c>
      <c r="X72" s="196">
        <v>2.39</v>
      </c>
      <c r="Y72" s="196">
        <v>0</v>
      </c>
      <c r="Z72" s="196">
        <v>4.51</v>
      </c>
      <c r="AA72" s="196">
        <v>0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-9.7799999999999994</v>
      </c>
      <c r="AL72" s="196">
        <v>0</v>
      </c>
      <c r="AM72" s="196">
        <v>0</v>
      </c>
      <c r="AN72" s="196">
        <v>0</v>
      </c>
      <c r="AO72" s="196">
        <v>235.21</v>
      </c>
      <c r="AP72" s="196">
        <v>0</v>
      </c>
      <c r="AQ72" s="196">
        <v>0</v>
      </c>
      <c r="AR72" s="196">
        <v>19.14</v>
      </c>
      <c r="AS72" s="196">
        <v>31.15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18.809999999999999</v>
      </c>
      <c r="L73" s="196">
        <v>0.36</v>
      </c>
      <c r="M73" s="196">
        <v>2.35</v>
      </c>
      <c r="N73" s="196">
        <v>0.96</v>
      </c>
      <c r="O73" s="196">
        <v>2.71</v>
      </c>
      <c r="P73" s="196">
        <v>0.92</v>
      </c>
      <c r="Q73" s="196">
        <v>0.18</v>
      </c>
      <c r="R73" s="196">
        <v>0.69</v>
      </c>
      <c r="S73" s="196">
        <v>0.43</v>
      </c>
      <c r="T73" s="196">
        <v>0</v>
      </c>
      <c r="U73" s="196">
        <v>2.29</v>
      </c>
      <c r="V73" s="196">
        <v>0.28999999999999998</v>
      </c>
      <c r="W73" s="196">
        <v>0.54</v>
      </c>
      <c r="X73" s="196">
        <v>2.39</v>
      </c>
      <c r="Y73" s="196">
        <v>0</v>
      </c>
      <c r="Z73" s="196">
        <v>4.51</v>
      </c>
      <c r="AA73" s="196">
        <v>0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-35</v>
      </c>
      <c r="AL73" s="196">
        <v>0</v>
      </c>
      <c r="AM73" s="196">
        <v>0</v>
      </c>
      <c r="AN73" s="196">
        <v>0</v>
      </c>
      <c r="AO73" s="196">
        <v>235.21</v>
      </c>
      <c r="AP73" s="196">
        <v>0</v>
      </c>
      <c r="AQ73" s="196">
        <v>0</v>
      </c>
      <c r="AR73" s="196">
        <v>19.14</v>
      </c>
      <c r="AS73" s="196">
        <v>31.15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18.809999999999999</v>
      </c>
      <c r="L74" s="196">
        <v>0.36</v>
      </c>
      <c r="M74" s="196">
        <v>2.35</v>
      </c>
      <c r="N74" s="196">
        <v>0.96</v>
      </c>
      <c r="O74" s="196">
        <v>2.71</v>
      </c>
      <c r="P74" s="196">
        <v>0.92</v>
      </c>
      <c r="Q74" s="196">
        <v>0.18</v>
      </c>
      <c r="R74" s="196">
        <v>0.69</v>
      </c>
      <c r="S74" s="196">
        <v>0.43</v>
      </c>
      <c r="T74" s="196">
        <v>0</v>
      </c>
      <c r="U74" s="196">
        <v>2.29</v>
      </c>
      <c r="V74" s="196">
        <v>0.28999999999999998</v>
      </c>
      <c r="W74" s="196">
        <v>0.54</v>
      </c>
      <c r="X74" s="196">
        <v>2.39</v>
      </c>
      <c r="Y74" s="196">
        <v>0</v>
      </c>
      <c r="Z74" s="196">
        <v>4.51</v>
      </c>
      <c r="AA74" s="196">
        <v>0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-35</v>
      </c>
      <c r="AL74" s="196">
        <v>0</v>
      </c>
      <c r="AM74" s="196">
        <v>0</v>
      </c>
      <c r="AN74" s="196">
        <v>0</v>
      </c>
      <c r="AO74" s="196">
        <v>235.21</v>
      </c>
      <c r="AP74" s="196">
        <v>0</v>
      </c>
      <c r="AQ74" s="196">
        <v>0</v>
      </c>
      <c r="AR74" s="196">
        <v>19.14</v>
      </c>
      <c r="AS74" s="196">
        <v>31.15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18.809999999999999</v>
      </c>
      <c r="L75" s="196">
        <v>0.36</v>
      </c>
      <c r="M75" s="196">
        <v>2.35</v>
      </c>
      <c r="N75" s="196">
        <v>0.96</v>
      </c>
      <c r="O75" s="196">
        <v>2.71</v>
      </c>
      <c r="P75" s="196">
        <v>0.92</v>
      </c>
      <c r="Q75" s="196">
        <v>0.18</v>
      </c>
      <c r="R75" s="196">
        <v>0.69</v>
      </c>
      <c r="S75" s="196">
        <v>0.43</v>
      </c>
      <c r="T75" s="196">
        <v>0</v>
      </c>
      <c r="U75" s="196">
        <v>2.29</v>
      </c>
      <c r="V75" s="196">
        <v>0.28999999999999998</v>
      </c>
      <c r="W75" s="196">
        <v>0.54</v>
      </c>
      <c r="X75" s="196">
        <v>2.39</v>
      </c>
      <c r="Y75" s="196">
        <v>0</v>
      </c>
      <c r="Z75" s="196">
        <v>4.51</v>
      </c>
      <c r="AA75" s="196">
        <v>0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-35</v>
      </c>
      <c r="AL75" s="196">
        <v>0</v>
      </c>
      <c r="AM75" s="196">
        <v>0</v>
      </c>
      <c r="AN75" s="196">
        <v>0</v>
      </c>
      <c r="AO75" s="196">
        <v>242.99</v>
      </c>
      <c r="AP75" s="196">
        <v>0</v>
      </c>
      <c r="AQ75" s="196">
        <v>0</v>
      </c>
      <c r="AR75" s="196">
        <v>18.91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18.809999999999999</v>
      </c>
      <c r="L76" s="196">
        <v>0.36</v>
      </c>
      <c r="M76" s="196">
        <v>2.35</v>
      </c>
      <c r="N76" s="196">
        <v>0.96</v>
      </c>
      <c r="O76" s="196">
        <v>2.71</v>
      </c>
      <c r="P76" s="196">
        <v>0.92</v>
      </c>
      <c r="Q76" s="196">
        <v>0.18</v>
      </c>
      <c r="R76" s="196">
        <v>0.69</v>
      </c>
      <c r="S76" s="196">
        <v>0.43</v>
      </c>
      <c r="T76" s="196">
        <v>0</v>
      </c>
      <c r="U76" s="196">
        <v>2.29</v>
      </c>
      <c r="V76" s="196">
        <v>0.28999999999999998</v>
      </c>
      <c r="W76" s="196">
        <v>0.54</v>
      </c>
      <c r="X76" s="196">
        <v>2.39</v>
      </c>
      <c r="Y76" s="196">
        <v>0</v>
      </c>
      <c r="Z76" s="196">
        <v>4.51</v>
      </c>
      <c r="AA76" s="196">
        <v>0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-35</v>
      </c>
      <c r="AL76" s="196">
        <v>0</v>
      </c>
      <c r="AM76" s="196">
        <v>0</v>
      </c>
      <c r="AN76" s="196">
        <v>0</v>
      </c>
      <c r="AO76" s="196">
        <v>242.99</v>
      </c>
      <c r="AP76" s="196">
        <v>0</v>
      </c>
      <c r="AQ76" s="196">
        <v>0</v>
      </c>
      <c r="AR76" s="196">
        <v>18.91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18.809999999999999</v>
      </c>
      <c r="L77" s="196">
        <v>0.36</v>
      </c>
      <c r="M77" s="196">
        <v>2.35</v>
      </c>
      <c r="N77" s="196">
        <v>0.96</v>
      </c>
      <c r="O77" s="196">
        <v>2.71</v>
      </c>
      <c r="P77" s="196">
        <v>0.92</v>
      </c>
      <c r="Q77" s="196">
        <v>0.18</v>
      </c>
      <c r="R77" s="196">
        <v>0.69</v>
      </c>
      <c r="S77" s="196">
        <v>0.43</v>
      </c>
      <c r="T77" s="196">
        <v>0</v>
      </c>
      <c r="U77" s="196">
        <v>2.29</v>
      </c>
      <c r="V77" s="196">
        <v>0.28999999999999998</v>
      </c>
      <c r="W77" s="196">
        <v>0.54</v>
      </c>
      <c r="X77" s="196">
        <v>2.39</v>
      </c>
      <c r="Y77" s="196">
        <v>0</v>
      </c>
      <c r="Z77" s="196">
        <v>4.51</v>
      </c>
      <c r="AA77" s="196">
        <v>0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-35</v>
      </c>
      <c r="AL77" s="196">
        <v>0</v>
      </c>
      <c r="AM77" s="196">
        <v>0</v>
      </c>
      <c r="AN77" s="196">
        <v>0</v>
      </c>
      <c r="AO77" s="196">
        <v>242.99</v>
      </c>
      <c r="AP77" s="196">
        <v>0</v>
      </c>
      <c r="AQ77" s="196">
        <v>0</v>
      </c>
      <c r="AR77" s="196">
        <v>18.91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18.809999999999999</v>
      </c>
      <c r="L78" s="196">
        <v>0.36</v>
      </c>
      <c r="M78" s="196">
        <v>2.35</v>
      </c>
      <c r="N78" s="196">
        <v>0.96</v>
      </c>
      <c r="O78" s="196">
        <v>2.71</v>
      </c>
      <c r="P78" s="196">
        <v>0.92</v>
      </c>
      <c r="Q78" s="196">
        <v>0.18</v>
      </c>
      <c r="R78" s="196">
        <v>0.69</v>
      </c>
      <c r="S78" s="196">
        <v>0.43</v>
      </c>
      <c r="T78" s="196">
        <v>0</v>
      </c>
      <c r="U78" s="196">
        <v>2.29</v>
      </c>
      <c r="V78" s="196">
        <v>0.28999999999999998</v>
      </c>
      <c r="W78" s="196">
        <v>0.54</v>
      </c>
      <c r="X78" s="196">
        <v>2.39</v>
      </c>
      <c r="Y78" s="196">
        <v>0</v>
      </c>
      <c r="Z78" s="196">
        <v>4.51</v>
      </c>
      <c r="AA78" s="196">
        <v>0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-35</v>
      </c>
      <c r="AL78" s="196">
        <v>0</v>
      </c>
      <c r="AM78" s="196">
        <v>0</v>
      </c>
      <c r="AN78" s="196">
        <v>0</v>
      </c>
      <c r="AO78" s="196">
        <v>242.99</v>
      </c>
      <c r="AP78" s="196">
        <v>0</v>
      </c>
      <c r="AQ78" s="196">
        <v>0</v>
      </c>
      <c r="AR78" s="196">
        <v>18.91</v>
      </c>
      <c r="AS78" s="196">
        <v>31.15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76.22</v>
      </c>
      <c r="L79" s="196">
        <v>0.36</v>
      </c>
      <c r="M79" s="196">
        <v>2.35</v>
      </c>
      <c r="N79" s="196">
        <v>0.96</v>
      </c>
      <c r="O79" s="196">
        <v>2.71</v>
      </c>
      <c r="P79" s="196">
        <v>0.92</v>
      </c>
      <c r="Q79" s="196">
        <v>0.18</v>
      </c>
      <c r="R79" s="196">
        <v>0.69</v>
      </c>
      <c r="S79" s="196">
        <v>0.43</v>
      </c>
      <c r="T79" s="196">
        <v>0</v>
      </c>
      <c r="U79" s="196">
        <v>2.29</v>
      </c>
      <c r="V79" s="196">
        <v>0.28999999999999998</v>
      </c>
      <c r="W79" s="196">
        <v>0.54</v>
      </c>
      <c r="X79" s="196">
        <v>2.39</v>
      </c>
      <c r="Y79" s="196">
        <v>0</v>
      </c>
      <c r="Z79" s="196">
        <v>4.51</v>
      </c>
      <c r="AA79" s="196">
        <v>0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-35</v>
      </c>
      <c r="AL79" s="196">
        <v>0</v>
      </c>
      <c r="AM79" s="196">
        <v>0</v>
      </c>
      <c r="AN79" s="196">
        <v>0</v>
      </c>
      <c r="AO79" s="196">
        <v>242.99</v>
      </c>
      <c r="AP79" s="196">
        <v>0</v>
      </c>
      <c r="AQ79" s="196">
        <v>0</v>
      </c>
      <c r="AR79" s="196">
        <v>18.91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105.12</v>
      </c>
      <c r="L80" s="196">
        <v>0.36</v>
      </c>
      <c r="M80" s="196">
        <v>2.35</v>
      </c>
      <c r="N80" s="196">
        <v>0.96</v>
      </c>
      <c r="O80" s="196">
        <v>2.71</v>
      </c>
      <c r="P80" s="196">
        <v>0.92</v>
      </c>
      <c r="Q80" s="196">
        <v>0.18</v>
      </c>
      <c r="R80" s="196">
        <v>0.69</v>
      </c>
      <c r="S80" s="196">
        <v>0.43</v>
      </c>
      <c r="T80" s="196">
        <v>0</v>
      </c>
      <c r="U80" s="196">
        <v>2.29</v>
      </c>
      <c r="V80" s="196">
        <v>0.28999999999999998</v>
      </c>
      <c r="W80" s="196">
        <v>0.54</v>
      </c>
      <c r="X80" s="196">
        <v>2.39</v>
      </c>
      <c r="Y80" s="196">
        <v>0</v>
      </c>
      <c r="Z80" s="196">
        <v>4.51</v>
      </c>
      <c r="AA80" s="196">
        <v>0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-35</v>
      </c>
      <c r="AL80" s="196">
        <v>0</v>
      </c>
      <c r="AM80" s="196">
        <v>0</v>
      </c>
      <c r="AN80" s="196">
        <v>0</v>
      </c>
      <c r="AO80" s="196">
        <v>242.99</v>
      </c>
      <c r="AP80" s="196">
        <v>0</v>
      </c>
      <c r="AQ80" s="196">
        <v>0</v>
      </c>
      <c r="AR80" s="196">
        <v>18.91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105.12</v>
      </c>
      <c r="L81" s="196">
        <v>0.36</v>
      </c>
      <c r="M81" s="196">
        <v>2.35</v>
      </c>
      <c r="N81" s="196">
        <v>0.96</v>
      </c>
      <c r="O81" s="196">
        <v>2.71</v>
      </c>
      <c r="P81" s="196">
        <v>0.92</v>
      </c>
      <c r="Q81" s="196">
        <v>0.18</v>
      </c>
      <c r="R81" s="196">
        <v>0.69</v>
      </c>
      <c r="S81" s="196">
        <v>0.43</v>
      </c>
      <c r="T81" s="196">
        <v>0</v>
      </c>
      <c r="U81" s="196">
        <v>2.29</v>
      </c>
      <c r="V81" s="196">
        <v>0.28999999999999998</v>
      </c>
      <c r="W81" s="196">
        <v>0.54</v>
      </c>
      <c r="X81" s="196">
        <v>2.39</v>
      </c>
      <c r="Y81" s="196">
        <v>0</v>
      </c>
      <c r="Z81" s="196">
        <v>4.51</v>
      </c>
      <c r="AA81" s="196">
        <v>0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-35</v>
      </c>
      <c r="AL81" s="196">
        <v>0</v>
      </c>
      <c r="AM81" s="196">
        <v>0</v>
      </c>
      <c r="AN81" s="196">
        <v>0</v>
      </c>
      <c r="AO81" s="196">
        <v>242.99</v>
      </c>
      <c r="AP81" s="196">
        <v>0</v>
      </c>
      <c r="AQ81" s="196">
        <v>0</v>
      </c>
      <c r="AR81" s="196">
        <v>18.91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105.12</v>
      </c>
      <c r="L82" s="196">
        <v>0.36</v>
      </c>
      <c r="M82" s="196">
        <v>2.35</v>
      </c>
      <c r="N82" s="196">
        <v>0.96</v>
      </c>
      <c r="O82" s="196">
        <v>2.71</v>
      </c>
      <c r="P82" s="196">
        <v>0.92</v>
      </c>
      <c r="Q82" s="196">
        <v>0.18</v>
      </c>
      <c r="R82" s="196">
        <v>0.69</v>
      </c>
      <c r="S82" s="196">
        <v>0.43</v>
      </c>
      <c r="T82" s="196">
        <v>0</v>
      </c>
      <c r="U82" s="196">
        <v>2.29</v>
      </c>
      <c r="V82" s="196">
        <v>0.28999999999999998</v>
      </c>
      <c r="W82" s="196">
        <v>0.54</v>
      </c>
      <c r="X82" s="196">
        <v>2.39</v>
      </c>
      <c r="Y82" s="196">
        <v>0</v>
      </c>
      <c r="Z82" s="196">
        <v>4.51</v>
      </c>
      <c r="AA82" s="196">
        <v>0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-35</v>
      </c>
      <c r="AL82" s="196">
        <v>0</v>
      </c>
      <c r="AM82" s="196">
        <v>0</v>
      </c>
      <c r="AN82" s="196">
        <v>0</v>
      </c>
      <c r="AO82" s="196">
        <v>242.99</v>
      </c>
      <c r="AP82" s="196">
        <v>0</v>
      </c>
      <c r="AQ82" s="196">
        <v>0</v>
      </c>
      <c r="AR82" s="196">
        <v>18.91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124.38</v>
      </c>
      <c r="L83" s="196">
        <v>0.36</v>
      </c>
      <c r="M83" s="196">
        <v>2.35</v>
      </c>
      <c r="N83" s="196">
        <v>0.96</v>
      </c>
      <c r="O83" s="196">
        <v>2.71</v>
      </c>
      <c r="P83" s="196">
        <v>0.92</v>
      </c>
      <c r="Q83" s="196">
        <v>0.18</v>
      </c>
      <c r="R83" s="196">
        <v>0.69</v>
      </c>
      <c r="S83" s="196">
        <v>0.43</v>
      </c>
      <c r="T83" s="196">
        <v>0</v>
      </c>
      <c r="U83" s="196">
        <v>2.29</v>
      </c>
      <c r="V83" s="196">
        <v>0.28999999999999998</v>
      </c>
      <c r="W83" s="196">
        <v>0.54</v>
      </c>
      <c r="X83" s="196">
        <v>2.39</v>
      </c>
      <c r="Y83" s="196">
        <v>0</v>
      </c>
      <c r="Z83" s="196">
        <v>4.51</v>
      </c>
      <c r="AA83" s="196">
        <v>0</v>
      </c>
      <c r="AB83" s="196">
        <v>0</v>
      </c>
      <c r="AC83" s="196">
        <v>3.99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-35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18.91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124.38</v>
      </c>
      <c r="L84" s="196">
        <v>0.36</v>
      </c>
      <c r="M84" s="196">
        <v>2.35</v>
      </c>
      <c r="N84" s="196">
        <v>0.96</v>
      </c>
      <c r="O84" s="196">
        <v>2.71</v>
      </c>
      <c r="P84" s="196">
        <v>0.92</v>
      </c>
      <c r="Q84" s="196">
        <v>0.18</v>
      </c>
      <c r="R84" s="196">
        <v>0.69</v>
      </c>
      <c r="S84" s="196">
        <v>0.43</v>
      </c>
      <c r="T84" s="196">
        <v>0</v>
      </c>
      <c r="U84" s="196">
        <v>2.29</v>
      </c>
      <c r="V84" s="196">
        <v>0.28999999999999998</v>
      </c>
      <c r="W84" s="196">
        <v>0.54</v>
      </c>
      <c r="X84" s="196">
        <v>2.39</v>
      </c>
      <c r="Y84" s="196">
        <v>0</v>
      </c>
      <c r="Z84" s="196">
        <v>4.51</v>
      </c>
      <c r="AA84" s="196">
        <v>0</v>
      </c>
      <c r="AB84" s="196">
        <v>0</v>
      </c>
      <c r="AC84" s="196">
        <v>3.99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-35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18.91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124.38</v>
      </c>
      <c r="L85" s="196">
        <v>0.36</v>
      </c>
      <c r="M85" s="196">
        <v>2.35</v>
      </c>
      <c r="N85" s="196">
        <v>0.96</v>
      </c>
      <c r="O85" s="196">
        <v>2.71</v>
      </c>
      <c r="P85" s="196">
        <v>0.92</v>
      </c>
      <c r="Q85" s="196">
        <v>0.18</v>
      </c>
      <c r="R85" s="196">
        <v>0.69</v>
      </c>
      <c r="S85" s="196">
        <v>0.43</v>
      </c>
      <c r="T85" s="196">
        <v>0</v>
      </c>
      <c r="U85" s="196">
        <v>2.29</v>
      </c>
      <c r="V85" s="196">
        <v>0.28999999999999998</v>
      </c>
      <c r="W85" s="196">
        <v>0.54</v>
      </c>
      <c r="X85" s="196">
        <v>2.39</v>
      </c>
      <c r="Y85" s="196">
        <v>0</v>
      </c>
      <c r="Z85" s="196">
        <v>4.51</v>
      </c>
      <c r="AA85" s="196">
        <v>0</v>
      </c>
      <c r="AB85" s="196">
        <v>0</v>
      </c>
      <c r="AC85" s="196">
        <v>3.99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18.91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124.38</v>
      </c>
      <c r="L86" s="196">
        <v>0.36</v>
      </c>
      <c r="M86" s="196">
        <v>2.35</v>
      </c>
      <c r="N86" s="196">
        <v>0.96</v>
      </c>
      <c r="O86" s="196">
        <v>2.71</v>
      </c>
      <c r="P86" s="196">
        <v>0.92</v>
      </c>
      <c r="Q86" s="196">
        <v>0.18</v>
      </c>
      <c r="R86" s="196">
        <v>0.69</v>
      </c>
      <c r="S86" s="196">
        <v>0.43</v>
      </c>
      <c r="T86" s="196">
        <v>0</v>
      </c>
      <c r="U86" s="196">
        <v>2.29</v>
      </c>
      <c r="V86" s="196">
        <v>0.28999999999999998</v>
      </c>
      <c r="W86" s="196">
        <v>0.54</v>
      </c>
      <c r="X86" s="196">
        <v>2.39</v>
      </c>
      <c r="Y86" s="196">
        <v>0</v>
      </c>
      <c r="Z86" s="196">
        <v>4.51</v>
      </c>
      <c r="AA86" s="196">
        <v>0</v>
      </c>
      <c r="AB86" s="196">
        <v>0</v>
      </c>
      <c r="AC86" s="196">
        <v>3.99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19.14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124.38</v>
      </c>
      <c r="L87" s="196">
        <v>0.36</v>
      </c>
      <c r="M87" s="196">
        <v>2.35</v>
      </c>
      <c r="N87" s="196">
        <v>0.96</v>
      </c>
      <c r="O87" s="196">
        <v>2.71</v>
      </c>
      <c r="P87" s="196">
        <v>0.92</v>
      </c>
      <c r="Q87" s="196">
        <v>0.18</v>
      </c>
      <c r="R87" s="196">
        <v>0.69</v>
      </c>
      <c r="S87" s="196">
        <v>0.43</v>
      </c>
      <c r="T87" s="196">
        <v>0</v>
      </c>
      <c r="U87" s="196">
        <v>2.29</v>
      </c>
      <c r="V87" s="196">
        <v>0.28999999999999998</v>
      </c>
      <c r="W87" s="196">
        <v>0.54</v>
      </c>
      <c r="X87" s="196">
        <v>2.39</v>
      </c>
      <c r="Y87" s="196">
        <v>0</v>
      </c>
      <c r="Z87" s="196">
        <v>4.51</v>
      </c>
      <c r="AA87" s="196">
        <v>0</v>
      </c>
      <c r="AB87" s="196">
        <v>0</v>
      </c>
      <c r="AC87" s="196">
        <v>3.99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19.14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124.38</v>
      </c>
      <c r="L88" s="196">
        <v>0.36</v>
      </c>
      <c r="M88" s="196">
        <v>2.35</v>
      </c>
      <c r="N88" s="196">
        <v>0.96</v>
      </c>
      <c r="O88" s="196">
        <v>2.71</v>
      </c>
      <c r="P88" s="196">
        <v>0.92</v>
      </c>
      <c r="Q88" s="196">
        <v>0.18</v>
      </c>
      <c r="R88" s="196">
        <v>0.69</v>
      </c>
      <c r="S88" s="196">
        <v>0.43</v>
      </c>
      <c r="T88" s="196">
        <v>0</v>
      </c>
      <c r="U88" s="196">
        <v>2.29</v>
      </c>
      <c r="V88" s="196">
        <v>0</v>
      </c>
      <c r="W88" s="196">
        <v>0.54</v>
      </c>
      <c r="X88" s="196">
        <v>2.39</v>
      </c>
      <c r="Y88" s="196">
        <v>0</v>
      </c>
      <c r="Z88" s="196">
        <v>4.51</v>
      </c>
      <c r="AA88" s="196">
        <v>0</v>
      </c>
      <c r="AB88" s="196">
        <v>0</v>
      </c>
      <c r="AC88" s="196">
        <v>3.99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19.14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56.96</v>
      </c>
      <c r="L89" s="196">
        <v>0.36</v>
      </c>
      <c r="M89" s="196">
        <v>2.35</v>
      </c>
      <c r="N89" s="196">
        <v>0.96</v>
      </c>
      <c r="O89" s="196">
        <v>2.71</v>
      </c>
      <c r="P89" s="196">
        <v>0.92</v>
      </c>
      <c r="Q89" s="196">
        <v>0.18</v>
      </c>
      <c r="R89" s="196">
        <v>0.69</v>
      </c>
      <c r="S89" s="196">
        <v>0.43</v>
      </c>
      <c r="T89" s="196">
        <v>0</v>
      </c>
      <c r="U89" s="196">
        <v>2.29</v>
      </c>
      <c r="V89" s="196">
        <v>0.3</v>
      </c>
      <c r="W89" s="196">
        <v>0.55000000000000004</v>
      </c>
      <c r="X89" s="196">
        <v>2.39</v>
      </c>
      <c r="Y89" s="196">
        <v>0</v>
      </c>
      <c r="Z89" s="196">
        <v>3.37</v>
      </c>
      <c r="AA89" s="196">
        <v>0</v>
      </c>
      <c r="AB89" s="196">
        <v>0</v>
      </c>
      <c r="AC89" s="196">
        <v>3.99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-19.39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19.14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18.809999999999999</v>
      </c>
      <c r="L90" s="196">
        <v>0.36</v>
      </c>
      <c r="M90" s="196">
        <v>2.35</v>
      </c>
      <c r="N90" s="196">
        <v>0.96</v>
      </c>
      <c r="O90" s="196">
        <v>2.71</v>
      </c>
      <c r="P90" s="196">
        <v>0.92</v>
      </c>
      <c r="Q90" s="196">
        <v>0.18</v>
      </c>
      <c r="R90" s="196">
        <v>0.69</v>
      </c>
      <c r="S90" s="196">
        <v>0.43</v>
      </c>
      <c r="T90" s="196">
        <v>0</v>
      </c>
      <c r="U90" s="196">
        <v>2.29</v>
      </c>
      <c r="V90" s="196">
        <v>0.3</v>
      </c>
      <c r="W90" s="196">
        <v>0.55000000000000004</v>
      </c>
      <c r="X90" s="196">
        <v>2.39</v>
      </c>
      <c r="Y90" s="196">
        <v>0</v>
      </c>
      <c r="Z90" s="196">
        <v>3.57</v>
      </c>
      <c r="AA90" s="196">
        <v>0</v>
      </c>
      <c r="AB90" s="196">
        <v>0</v>
      </c>
      <c r="AC90" s="196">
        <v>3.99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-19.39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19.14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18.809999999999999</v>
      </c>
      <c r="L91" s="196">
        <v>0.36</v>
      </c>
      <c r="M91" s="196">
        <v>2.35</v>
      </c>
      <c r="N91" s="196">
        <v>0.96</v>
      </c>
      <c r="O91" s="196">
        <v>2.71</v>
      </c>
      <c r="P91" s="196">
        <v>0.92</v>
      </c>
      <c r="Q91" s="196">
        <v>0.18</v>
      </c>
      <c r="R91" s="196">
        <v>0.69</v>
      </c>
      <c r="S91" s="196">
        <v>0.43</v>
      </c>
      <c r="T91" s="196">
        <v>0</v>
      </c>
      <c r="U91" s="196">
        <v>2.29</v>
      </c>
      <c r="V91" s="196">
        <v>0.3</v>
      </c>
      <c r="W91" s="196">
        <v>0.96</v>
      </c>
      <c r="X91" s="196">
        <v>2.39</v>
      </c>
      <c r="Y91" s="196">
        <v>0</v>
      </c>
      <c r="Z91" s="196">
        <v>4.51</v>
      </c>
      <c r="AA91" s="196">
        <v>0</v>
      </c>
      <c r="AB91" s="196">
        <v>0</v>
      </c>
      <c r="AC91" s="196">
        <v>3.99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-19.39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19.37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18.809999999999999</v>
      </c>
      <c r="L92" s="196">
        <v>0.36</v>
      </c>
      <c r="M92" s="196">
        <v>2.35</v>
      </c>
      <c r="N92" s="196">
        <v>0.96</v>
      </c>
      <c r="O92" s="196">
        <v>2.71</v>
      </c>
      <c r="P92" s="196">
        <v>0.92</v>
      </c>
      <c r="Q92" s="196">
        <v>0.18</v>
      </c>
      <c r="R92" s="196">
        <v>0.69</v>
      </c>
      <c r="S92" s="196">
        <v>0.43</v>
      </c>
      <c r="T92" s="196">
        <v>0</v>
      </c>
      <c r="U92" s="196">
        <v>2.29</v>
      </c>
      <c r="V92" s="196">
        <v>0.3</v>
      </c>
      <c r="W92" s="196">
        <v>0.96</v>
      </c>
      <c r="X92" s="196">
        <v>2.39</v>
      </c>
      <c r="Y92" s="196">
        <v>0</v>
      </c>
      <c r="Z92" s="196">
        <v>4.51</v>
      </c>
      <c r="AA92" s="196">
        <v>0</v>
      </c>
      <c r="AB92" s="196">
        <v>0</v>
      </c>
      <c r="AC92" s="196">
        <v>3.99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-19.39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19.37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18.809999999999999</v>
      </c>
      <c r="L93" s="196">
        <v>0.36</v>
      </c>
      <c r="M93" s="196">
        <v>2.35</v>
      </c>
      <c r="N93" s="196">
        <v>0.96</v>
      </c>
      <c r="O93" s="196">
        <v>2.71</v>
      </c>
      <c r="P93" s="196">
        <v>0.92</v>
      </c>
      <c r="Q93" s="196">
        <v>0.18</v>
      </c>
      <c r="R93" s="196">
        <v>0.69</v>
      </c>
      <c r="S93" s="196">
        <v>0.43</v>
      </c>
      <c r="T93" s="196">
        <v>0</v>
      </c>
      <c r="U93" s="196">
        <v>2.29</v>
      </c>
      <c r="V93" s="196">
        <v>0.3</v>
      </c>
      <c r="W93" s="196">
        <v>0</v>
      </c>
      <c r="X93" s="196">
        <v>0</v>
      </c>
      <c r="Y93" s="196">
        <v>0</v>
      </c>
      <c r="Z93" s="196">
        <v>0.82</v>
      </c>
      <c r="AA93" s="196">
        <v>0</v>
      </c>
      <c r="AB93" s="196">
        <v>0</v>
      </c>
      <c r="AC93" s="196">
        <v>3.99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-19.39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19.37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18.809999999999999</v>
      </c>
      <c r="L94" s="196">
        <v>0.36</v>
      </c>
      <c r="M94" s="196">
        <v>2.35</v>
      </c>
      <c r="N94" s="196">
        <v>0.96</v>
      </c>
      <c r="O94" s="196">
        <v>2.71</v>
      </c>
      <c r="P94" s="196">
        <v>0.92</v>
      </c>
      <c r="Q94" s="196">
        <v>0.18</v>
      </c>
      <c r="R94" s="196">
        <v>0.69</v>
      </c>
      <c r="S94" s="196">
        <v>0.43</v>
      </c>
      <c r="T94" s="196">
        <v>0</v>
      </c>
      <c r="U94" s="196">
        <v>2.29</v>
      </c>
      <c r="V94" s="196">
        <v>0.3</v>
      </c>
      <c r="W94" s="196">
        <v>0.79</v>
      </c>
      <c r="X94" s="196">
        <v>2.39</v>
      </c>
      <c r="Y94" s="196">
        <v>0</v>
      </c>
      <c r="Z94" s="196">
        <v>4.51</v>
      </c>
      <c r="AA94" s="196">
        <v>0</v>
      </c>
      <c r="AB94" s="196">
        <v>0</v>
      </c>
      <c r="AC94" s="196">
        <v>3.99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-19.39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19.37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37.700000000000003</v>
      </c>
      <c r="L95" s="196">
        <v>0.36</v>
      </c>
      <c r="M95" s="196">
        <v>2.35</v>
      </c>
      <c r="N95" s="196">
        <v>0.96</v>
      </c>
      <c r="O95" s="196">
        <v>2.71</v>
      </c>
      <c r="P95" s="196">
        <v>0.92</v>
      </c>
      <c r="Q95" s="196">
        <v>0.18</v>
      </c>
      <c r="R95" s="196">
        <v>0.69</v>
      </c>
      <c r="S95" s="196">
        <v>0.43</v>
      </c>
      <c r="T95" s="196">
        <v>0</v>
      </c>
      <c r="U95" s="196">
        <v>2.29</v>
      </c>
      <c r="V95" s="196">
        <v>0.3</v>
      </c>
      <c r="W95" s="196">
        <v>0.56000000000000005</v>
      </c>
      <c r="X95" s="196">
        <v>2.39</v>
      </c>
      <c r="Y95" s="196">
        <v>0</v>
      </c>
      <c r="Z95" s="196">
        <v>4.51</v>
      </c>
      <c r="AA95" s="196">
        <v>0</v>
      </c>
      <c r="AB95" s="196">
        <v>0</v>
      </c>
      <c r="AC95" s="196">
        <v>3.99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-19.39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19.37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56.96</v>
      </c>
      <c r="L96" s="196">
        <v>0.36</v>
      </c>
      <c r="M96" s="196">
        <v>2.35</v>
      </c>
      <c r="N96" s="196">
        <v>0.96</v>
      </c>
      <c r="O96" s="196">
        <v>2.71</v>
      </c>
      <c r="P96" s="196">
        <v>0.92</v>
      </c>
      <c r="Q96" s="196">
        <v>0.18</v>
      </c>
      <c r="R96" s="196">
        <v>0.69</v>
      </c>
      <c r="S96" s="196">
        <v>0.43</v>
      </c>
      <c r="T96" s="196">
        <v>0</v>
      </c>
      <c r="U96" s="196">
        <v>2.29</v>
      </c>
      <c r="V96" s="196">
        <v>0.3</v>
      </c>
      <c r="W96" s="196">
        <v>0.56000000000000005</v>
      </c>
      <c r="X96" s="196">
        <v>2.39</v>
      </c>
      <c r="Y96" s="196">
        <v>0</v>
      </c>
      <c r="Z96" s="196">
        <v>4.51</v>
      </c>
      <c r="AA96" s="196">
        <v>0</v>
      </c>
      <c r="AB96" s="196">
        <v>0</v>
      </c>
      <c r="AC96" s="196">
        <v>3.99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-19.39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19.37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124.38</v>
      </c>
      <c r="L97" s="196">
        <v>0.36</v>
      </c>
      <c r="M97" s="196">
        <v>2.35</v>
      </c>
      <c r="N97" s="196">
        <v>0.96</v>
      </c>
      <c r="O97" s="196">
        <v>2.71</v>
      </c>
      <c r="P97" s="196">
        <v>0.92</v>
      </c>
      <c r="Q97" s="196">
        <v>0.18</v>
      </c>
      <c r="R97" s="196">
        <v>0.69</v>
      </c>
      <c r="S97" s="196">
        <v>0.43</v>
      </c>
      <c r="T97" s="196">
        <v>0</v>
      </c>
      <c r="U97" s="196">
        <v>2.29</v>
      </c>
      <c r="V97" s="196">
        <v>0.3</v>
      </c>
      <c r="W97" s="196">
        <v>0.56000000000000005</v>
      </c>
      <c r="X97" s="196">
        <v>2.39</v>
      </c>
      <c r="Y97" s="196">
        <v>0</v>
      </c>
      <c r="Z97" s="196">
        <v>4.51</v>
      </c>
      <c r="AA97" s="196">
        <v>0</v>
      </c>
      <c r="AB97" s="196">
        <v>0</v>
      </c>
      <c r="AC97" s="196">
        <v>3.99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-19.39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19.37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191.79</v>
      </c>
      <c r="L98" s="196">
        <v>0.36</v>
      </c>
      <c r="M98" s="196">
        <v>2.35</v>
      </c>
      <c r="N98" s="196">
        <v>0.96</v>
      </c>
      <c r="O98" s="196">
        <v>2.71</v>
      </c>
      <c r="P98" s="196">
        <v>0.92</v>
      </c>
      <c r="Q98" s="196">
        <v>0.18</v>
      </c>
      <c r="R98" s="196">
        <v>0.69</v>
      </c>
      <c r="S98" s="196">
        <v>0.43</v>
      </c>
      <c r="T98" s="196">
        <v>0</v>
      </c>
      <c r="U98" s="196">
        <v>2.29</v>
      </c>
      <c r="V98" s="196">
        <v>0.3</v>
      </c>
      <c r="W98" s="196">
        <v>0.56000000000000005</v>
      </c>
      <c r="X98" s="196">
        <v>2.39</v>
      </c>
      <c r="Y98" s="196">
        <v>0</v>
      </c>
      <c r="Z98" s="196">
        <v>4.51</v>
      </c>
      <c r="AA98" s="196">
        <v>0</v>
      </c>
      <c r="AB98" s="196">
        <v>0</v>
      </c>
      <c r="AC98" s="196">
        <v>3.99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-19.39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19.37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3.0478849999999982</v>
      </c>
      <c r="L99">
        <f t="shared" si="0"/>
        <v>5.0962500000000105E-2</v>
      </c>
      <c r="M99">
        <f t="shared" si="0"/>
        <v>0.18792250000000041</v>
      </c>
      <c r="N99">
        <f t="shared" si="0"/>
        <v>7.5822499999999793E-2</v>
      </c>
      <c r="O99">
        <f t="shared" si="0"/>
        <v>6.5040000000000042E-2</v>
      </c>
      <c r="P99">
        <f t="shared" si="0"/>
        <v>7.1527499999999994E-2</v>
      </c>
      <c r="Q99">
        <f t="shared" si="0"/>
        <v>2.2375000000000065E-2</v>
      </c>
      <c r="R99">
        <f t="shared" si="0"/>
        <v>8.9909999999999976E-2</v>
      </c>
      <c r="S99">
        <f t="shared" si="0"/>
        <v>6.1232500000000106E-2</v>
      </c>
      <c r="T99">
        <f t="shared" si="0"/>
        <v>0</v>
      </c>
      <c r="U99">
        <f t="shared" si="0"/>
        <v>5.495999999999996E-2</v>
      </c>
      <c r="V99">
        <f t="shared" si="0"/>
        <v>3.8182499999999904E-2</v>
      </c>
      <c r="W99">
        <f t="shared" si="0"/>
        <v>5.1802499999999918E-2</v>
      </c>
      <c r="X99">
        <f t="shared" si="0"/>
        <v>0.24266999999999969</v>
      </c>
      <c r="Y99">
        <f t="shared" si="0"/>
        <v>0</v>
      </c>
      <c r="Z99">
        <f t="shared" si="0"/>
        <v>0.4663775</v>
      </c>
      <c r="AA99">
        <f t="shared" si="0"/>
        <v>0.13745000000000018</v>
      </c>
      <c r="AB99">
        <f t="shared" si="0"/>
        <v>0</v>
      </c>
      <c r="AC99">
        <f t="shared" si="0"/>
        <v>7.1365000000000067E-2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-0.75683999999999974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5.8750800000000005</v>
      </c>
      <c r="AP99">
        <f t="shared" si="0"/>
        <v>6.7102499999999982E-2</v>
      </c>
      <c r="AQ99">
        <f t="shared" ref="AQ99:AX99" si="1">SUM(AQ3:AQ98)/4000</f>
        <v>0</v>
      </c>
      <c r="AR99">
        <f t="shared" si="1"/>
        <v>0.46241750000000048</v>
      </c>
      <c r="AS99">
        <f t="shared" si="1"/>
        <v>0.75120000000000031</v>
      </c>
      <c r="AT99">
        <f t="shared" si="1"/>
        <v>0.96859499999999821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87.11</v>
      </c>
      <c r="L3" s="196">
        <v>36.340000000000003</v>
      </c>
      <c r="M3" s="196">
        <v>0</v>
      </c>
      <c r="N3" s="196">
        <v>0.55000000000000004</v>
      </c>
      <c r="O3" s="196">
        <v>1.86</v>
      </c>
      <c r="P3" s="196">
        <v>2.2999999999999998</v>
      </c>
      <c r="Q3" s="196">
        <v>0.84</v>
      </c>
      <c r="R3" s="196">
        <v>5.87</v>
      </c>
      <c r="S3" s="196">
        <v>3.81</v>
      </c>
      <c r="T3" s="196">
        <v>0</v>
      </c>
      <c r="U3" s="196">
        <v>12.21</v>
      </c>
      <c r="V3" s="196">
        <v>4.6100000000000003</v>
      </c>
      <c r="W3" s="196">
        <v>4.0199999999999996</v>
      </c>
      <c r="X3" s="196">
        <v>18.14</v>
      </c>
      <c r="Y3" s="196">
        <v>0</v>
      </c>
      <c r="Z3" s="196">
        <v>37.93</v>
      </c>
      <c r="AA3" s="196">
        <v>12.32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10.19</v>
      </c>
      <c r="AL3" s="196">
        <v>0</v>
      </c>
      <c r="AM3" s="196">
        <v>0</v>
      </c>
      <c r="AN3" s="196">
        <v>0</v>
      </c>
      <c r="AO3" s="196">
        <v>227.25</v>
      </c>
      <c r="AP3" s="196">
        <v>6.75</v>
      </c>
      <c r="AQ3" s="196">
        <v>0</v>
      </c>
      <c r="AR3" s="196">
        <v>11.31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87.11</v>
      </c>
      <c r="L4" s="196">
        <v>36.340000000000003</v>
      </c>
      <c r="M4" s="196">
        <v>0</v>
      </c>
      <c r="N4" s="196">
        <v>0.55000000000000004</v>
      </c>
      <c r="O4" s="196">
        <v>1.86</v>
      </c>
      <c r="P4" s="196">
        <v>2.2999999999999998</v>
      </c>
      <c r="Q4" s="196">
        <v>0.84</v>
      </c>
      <c r="R4" s="196">
        <v>5.96</v>
      </c>
      <c r="S4" s="196">
        <v>3.81</v>
      </c>
      <c r="T4" s="196">
        <v>0</v>
      </c>
      <c r="U4" s="196">
        <v>12.21</v>
      </c>
      <c r="V4" s="196">
        <v>4.6100000000000003</v>
      </c>
      <c r="W4" s="196">
        <v>4.0199999999999996</v>
      </c>
      <c r="X4" s="196">
        <v>20.13</v>
      </c>
      <c r="Y4" s="196">
        <v>0</v>
      </c>
      <c r="Z4" s="196">
        <v>37.93</v>
      </c>
      <c r="AA4" s="196">
        <v>12.32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10.19</v>
      </c>
      <c r="AL4" s="196">
        <v>0</v>
      </c>
      <c r="AM4" s="196">
        <v>0</v>
      </c>
      <c r="AN4" s="196">
        <v>0</v>
      </c>
      <c r="AO4" s="196">
        <v>227.25</v>
      </c>
      <c r="AP4" s="196">
        <v>6.75</v>
      </c>
      <c r="AQ4" s="196">
        <v>0</v>
      </c>
      <c r="AR4" s="196">
        <v>11.31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87.11</v>
      </c>
      <c r="L5" s="196">
        <v>36.340000000000003</v>
      </c>
      <c r="M5" s="196">
        <v>0</v>
      </c>
      <c r="N5" s="196">
        <v>0.55000000000000004</v>
      </c>
      <c r="O5" s="196">
        <v>1.86</v>
      </c>
      <c r="P5" s="196">
        <v>2.2999999999999998</v>
      </c>
      <c r="Q5" s="196">
        <v>0.84</v>
      </c>
      <c r="R5" s="196">
        <v>5.96</v>
      </c>
      <c r="S5" s="196">
        <v>3.81</v>
      </c>
      <c r="T5" s="196">
        <v>0</v>
      </c>
      <c r="U5" s="196">
        <v>12.21</v>
      </c>
      <c r="V5" s="196">
        <v>4.6100000000000003</v>
      </c>
      <c r="W5" s="196">
        <v>4.0199999999999996</v>
      </c>
      <c r="X5" s="196">
        <v>20.13</v>
      </c>
      <c r="Y5" s="196">
        <v>0</v>
      </c>
      <c r="Z5" s="196">
        <v>37.93</v>
      </c>
      <c r="AA5" s="196">
        <v>12.32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10.19</v>
      </c>
      <c r="AL5" s="196">
        <v>0</v>
      </c>
      <c r="AM5" s="196">
        <v>0</v>
      </c>
      <c r="AN5" s="196">
        <v>0</v>
      </c>
      <c r="AO5" s="196">
        <v>227.25</v>
      </c>
      <c r="AP5" s="196">
        <v>6.75</v>
      </c>
      <c r="AQ5" s="196">
        <v>0</v>
      </c>
      <c r="AR5" s="196">
        <v>11.31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87.11</v>
      </c>
      <c r="L6" s="196">
        <v>36.340000000000003</v>
      </c>
      <c r="M6" s="196">
        <v>0</v>
      </c>
      <c r="N6" s="196">
        <v>0.55000000000000004</v>
      </c>
      <c r="O6" s="196">
        <v>1.86</v>
      </c>
      <c r="P6" s="196">
        <v>2.2999999999999998</v>
      </c>
      <c r="Q6" s="196">
        <v>0.84</v>
      </c>
      <c r="R6" s="196">
        <v>5.96</v>
      </c>
      <c r="S6" s="196">
        <v>3.81</v>
      </c>
      <c r="T6" s="196">
        <v>0</v>
      </c>
      <c r="U6" s="196">
        <v>12.21</v>
      </c>
      <c r="V6" s="196">
        <v>4.6100000000000003</v>
      </c>
      <c r="W6" s="196">
        <v>4.0199999999999996</v>
      </c>
      <c r="X6" s="196">
        <v>20.13</v>
      </c>
      <c r="Y6" s="196">
        <v>0</v>
      </c>
      <c r="Z6" s="196">
        <v>37.93</v>
      </c>
      <c r="AA6" s="196">
        <v>12.32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10.19</v>
      </c>
      <c r="AL6" s="196">
        <v>0</v>
      </c>
      <c r="AM6" s="196">
        <v>0</v>
      </c>
      <c r="AN6" s="196">
        <v>0</v>
      </c>
      <c r="AO6" s="196">
        <v>227.25</v>
      </c>
      <c r="AP6" s="196">
        <v>6.75</v>
      </c>
      <c r="AQ6" s="196">
        <v>0</v>
      </c>
      <c r="AR6" s="196">
        <v>11.31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87.11</v>
      </c>
      <c r="L7" s="196">
        <v>36.340000000000003</v>
      </c>
      <c r="M7" s="196">
        <v>0</v>
      </c>
      <c r="N7" s="196">
        <v>0</v>
      </c>
      <c r="O7" s="196">
        <v>1.86</v>
      </c>
      <c r="P7" s="196">
        <v>2.2999999999999998</v>
      </c>
      <c r="Q7" s="196">
        <v>0.84</v>
      </c>
      <c r="R7" s="196">
        <v>5.96</v>
      </c>
      <c r="S7" s="196">
        <v>3.81</v>
      </c>
      <c r="T7" s="196">
        <v>0</v>
      </c>
      <c r="U7" s="196">
        <v>12.21</v>
      </c>
      <c r="V7" s="196">
        <v>4.6100000000000003</v>
      </c>
      <c r="W7" s="196">
        <v>4.0199999999999996</v>
      </c>
      <c r="X7" s="196">
        <v>20.13</v>
      </c>
      <c r="Y7" s="196">
        <v>0</v>
      </c>
      <c r="Z7" s="196">
        <v>37.93</v>
      </c>
      <c r="AA7" s="196">
        <v>12.32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10.19</v>
      </c>
      <c r="AL7" s="196">
        <v>0</v>
      </c>
      <c r="AM7" s="196">
        <v>0</v>
      </c>
      <c r="AN7" s="196">
        <v>0</v>
      </c>
      <c r="AO7" s="196">
        <v>227.25</v>
      </c>
      <c r="AP7" s="196">
        <v>6.75</v>
      </c>
      <c r="AQ7" s="196">
        <v>0</v>
      </c>
      <c r="AR7" s="196">
        <v>11.31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87.11</v>
      </c>
      <c r="L8" s="196">
        <v>36.340000000000003</v>
      </c>
      <c r="M8" s="196">
        <v>0</v>
      </c>
      <c r="N8" s="196">
        <v>0.55000000000000004</v>
      </c>
      <c r="O8" s="196">
        <v>1.86</v>
      </c>
      <c r="P8" s="196">
        <v>2.2999999999999998</v>
      </c>
      <c r="Q8" s="196">
        <v>0.84</v>
      </c>
      <c r="R8" s="196">
        <v>5.96</v>
      </c>
      <c r="S8" s="196">
        <v>3.81</v>
      </c>
      <c r="T8" s="196">
        <v>0</v>
      </c>
      <c r="U8" s="196">
        <v>12.21</v>
      </c>
      <c r="V8" s="196">
        <v>4.6100000000000003</v>
      </c>
      <c r="W8" s="196">
        <v>4.0199999999999996</v>
      </c>
      <c r="X8" s="196">
        <v>20.13</v>
      </c>
      <c r="Y8" s="196">
        <v>0</v>
      </c>
      <c r="Z8" s="196">
        <v>37.93</v>
      </c>
      <c r="AA8" s="196">
        <v>12.32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10.19</v>
      </c>
      <c r="AL8" s="196">
        <v>0</v>
      </c>
      <c r="AM8" s="196">
        <v>0</v>
      </c>
      <c r="AN8" s="196">
        <v>0</v>
      </c>
      <c r="AO8" s="196">
        <v>227.25</v>
      </c>
      <c r="AP8" s="196">
        <v>6.75</v>
      </c>
      <c r="AQ8" s="196">
        <v>0</v>
      </c>
      <c r="AR8" s="196">
        <v>11.31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87.11</v>
      </c>
      <c r="L9" s="196">
        <v>36.340000000000003</v>
      </c>
      <c r="M9" s="196">
        <v>0</v>
      </c>
      <c r="N9" s="196">
        <v>0.55000000000000004</v>
      </c>
      <c r="O9" s="196">
        <v>1.86</v>
      </c>
      <c r="P9" s="196">
        <v>2.2999999999999998</v>
      </c>
      <c r="Q9" s="196">
        <v>0.84</v>
      </c>
      <c r="R9" s="196">
        <v>5.96</v>
      </c>
      <c r="S9" s="196">
        <v>3.81</v>
      </c>
      <c r="T9" s="196">
        <v>0</v>
      </c>
      <c r="U9" s="196">
        <v>12.21</v>
      </c>
      <c r="V9" s="196">
        <v>4.6100000000000003</v>
      </c>
      <c r="W9" s="196">
        <v>4.0199999999999996</v>
      </c>
      <c r="X9" s="196">
        <v>20.13</v>
      </c>
      <c r="Y9" s="196">
        <v>0</v>
      </c>
      <c r="Z9" s="196">
        <v>37.93</v>
      </c>
      <c r="AA9" s="196">
        <v>12.32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10.19</v>
      </c>
      <c r="AL9" s="196">
        <v>0</v>
      </c>
      <c r="AM9" s="196">
        <v>0</v>
      </c>
      <c r="AN9" s="196">
        <v>0</v>
      </c>
      <c r="AO9" s="196">
        <v>227.25</v>
      </c>
      <c r="AP9" s="196">
        <v>6.75</v>
      </c>
      <c r="AQ9" s="196">
        <v>0</v>
      </c>
      <c r="AR9" s="196">
        <v>11.31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87.11</v>
      </c>
      <c r="L10" s="196">
        <v>36.340000000000003</v>
      </c>
      <c r="M10" s="196">
        <v>0</v>
      </c>
      <c r="N10" s="196">
        <v>0.55000000000000004</v>
      </c>
      <c r="O10" s="196">
        <v>1.86</v>
      </c>
      <c r="P10" s="196">
        <v>2.2999999999999998</v>
      </c>
      <c r="Q10" s="196">
        <v>0.84</v>
      </c>
      <c r="R10" s="196">
        <v>5.96</v>
      </c>
      <c r="S10" s="196">
        <v>3.81</v>
      </c>
      <c r="T10" s="196">
        <v>0</v>
      </c>
      <c r="U10" s="196">
        <v>12.21</v>
      </c>
      <c r="V10" s="196">
        <v>4.6100000000000003</v>
      </c>
      <c r="W10" s="196">
        <v>4.0199999999999996</v>
      </c>
      <c r="X10" s="196">
        <v>20.13</v>
      </c>
      <c r="Y10" s="196">
        <v>0</v>
      </c>
      <c r="Z10" s="196">
        <v>37.93</v>
      </c>
      <c r="AA10" s="196">
        <v>12.32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10.19</v>
      </c>
      <c r="AL10" s="196">
        <v>0</v>
      </c>
      <c r="AM10" s="196">
        <v>0</v>
      </c>
      <c r="AN10" s="196">
        <v>0</v>
      </c>
      <c r="AO10" s="196">
        <v>227.25</v>
      </c>
      <c r="AP10" s="196">
        <v>6.75</v>
      </c>
      <c r="AQ10" s="196">
        <v>0</v>
      </c>
      <c r="AR10" s="196">
        <v>11.31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87.11</v>
      </c>
      <c r="L11" s="196">
        <v>36.340000000000003</v>
      </c>
      <c r="M11" s="196">
        <v>0</v>
      </c>
      <c r="N11" s="196">
        <v>0.55000000000000004</v>
      </c>
      <c r="O11" s="196">
        <v>1.86</v>
      </c>
      <c r="P11" s="196">
        <v>2.2999999999999998</v>
      </c>
      <c r="Q11" s="196">
        <v>0.84</v>
      </c>
      <c r="R11" s="196">
        <v>5.96</v>
      </c>
      <c r="S11" s="196">
        <v>3.81</v>
      </c>
      <c r="T11" s="196">
        <v>0</v>
      </c>
      <c r="U11" s="196">
        <v>12.21</v>
      </c>
      <c r="V11" s="196">
        <v>4.6100000000000003</v>
      </c>
      <c r="W11" s="196">
        <v>4.0199999999999996</v>
      </c>
      <c r="X11" s="196">
        <v>20.13</v>
      </c>
      <c r="Y11" s="196">
        <v>0</v>
      </c>
      <c r="Z11" s="196">
        <v>37.93</v>
      </c>
      <c r="AA11" s="196">
        <v>12.32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10.19</v>
      </c>
      <c r="AL11" s="196">
        <v>0</v>
      </c>
      <c r="AM11" s="196">
        <v>0</v>
      </c>
      <c r="AN11" s="196">
        <v>0</v>
      </c>
      <c r="AO11" s="196">
        <v>227.25</v>
      </c>
      <c r="AP11" s="196">
        <v>6.75</v>
      </c>
      <c r="AQ11" s="196">
        <v>0</v>
      </c>
      <c r="AR11" s="196">
        <v>11.31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87.11</v>
      </c>
      <c r="L12" s="196">
        <v>36.340000000000003</v>
      </c>
      <c r="M12" s="196">
        <v>0</v>
      </c>
      <c r="N12" s="196">
        <v>0.55000000000000004</v>
      </c>
      <c r="O12" s="196">
        <v>1.86</v>
      </c>
      <c r="P12" s="196">
        <v>2.2999999999999998</v>
      </c>
      <c r="Q12" s="196">
        <v>0.84</v>
      </c>
      <c r="R12" s="196">
        <v>5.96</v>
      </c>
      <c r="S12" s="196">
        <v>3.81</v>
      </c>
      <c r="T12" s="196">
        <v>0</v>
      </c>
      <c r="U12" s="196">
        <v>12.21</v>
      </c>
      <c r="V12" s="196">
        <v>4.6100000000000003</v>
      </c>
      <c r="W12" s="196">
        <v>4.0199999999999996</v>
      </c>
      <c r="X12" s="196">
        <v>20.13</v>
      </c>
      <c r="Y12" s="196">
        <v>0</v>
      </c>
      <c r="Z12" s="196">
        <v>37.93</v>
      </c>
      <c r="AA12" s="196">
        <v>12.32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10.19</v>
      </c>
      <c r="AL12" s="196">
        <v>0</v>
      </c>
      <c r="AM12" s="196">
        <v>0</v>
      </c>
      <c r="AN12" s="196">
        <v>0</v>
      </c>
      <c r="AO12" s="196">
        <v>227.25</v>
      </c>
      <c r="AP12" s="196">
        <v>6.75</v>
      </c>
      <c r="AQ12" s="196">
        <v>0</v>
      </c>
      <c r="AR12" s="196">
        <v>11.31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87.11</v>
      </c>
      <c r="L13" s="196">
        <v>36.340000000000003</v>
      </c>
      <c r="M13" s="196">
        <v>0</v>
      </c>
      <c r="N13" s="196">
        <v>0.55000000000000004</v>
      </c>
      <c r="O13" s="196">
        <v>1.86</v>
      </c>
      <c r="P13" s="196">
        <v>2.2999999999999998</v>
      </c>
      <c r="Q13" s="196">
        <v>0.84</v>
      </c>
      <c r="R13" s="196">
        <v>5.96</v>
      </c>
      <c r="S13" s="196">
        <v>3.81</v>
      </c>
      <c r="T13" s="196">
        <v>0</v>
      </c>
      <c r="U13" s="196">
        <v>12.21</v>
      </c>
      <c r="V13" s="196">
        <v>4.6100000000000003</v>
      </c>
      <c r="W13" s="196">
        <v>4.0199999999999996</v>
      </c>
      <c r="X13" s="196">
        <v>20.13</v>
      </c>
      <c r="Y13" s="196">
        <v>0</v>
      </c>
      <c r="Z13" s="196">
        <v>37.93</v>
      </c>
      <c r="AA13" s="196">
        <v>12.32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10.19</v>
      </c>
      <c r="AL13" s="196">
        <v>0</v>
      </c>
      <c r="AM13" s="196">
        <v>0</v>
      </c>
      <c r="AN13" s="196">
        <v>0</v>
      </c>
      <c r="AO13" s="196">
        <v>227.25</v>
      </c>
      <c r="AP13" s="196">
        <v>6.75</v>
      </c>
      <c r="AQ13" s="196">
        <v>0</v>
      </c>
      <c r="AR13" s="196">
        <v>11.31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87.11</v>
      </c>
      <c r="L14" s="196">
        <v>36.340000000000003</v>
      </c>
      <c r="M14" s="196">
        <v>0</v>
      </c>
      <c r="N14" s="196">
        <v>0.55000000000000004</v>
      </c>
      <c r="O14" s="196">
        <v>1.86</v>
      </c>
      <c r="P14" s="196">
        <v>2.2999999999999998</v>
      </c>
      <c r="Q14" s="196">
        <v>0.84</v>
      </c>
      <c r="R14" s="196">
        <v>5.96</v>
      </c>
      <c r="S14" s="196">
        <v>3.81</v>
      </c>
      <c r="T14" s="196">
        <v>0</v>
      </c>
      <c r="U14" s="196">
        <v>12.21</v>
      </c>
      <c r="V14" s="196">
        <v>4.6100000000000003</v>
      </c>
      <c r="W14" s="196">
        <v>4.0199999999999996</v>
      </c>
      <c r="X14" s="196">
        <v>20.13</v>
      </c>
      <c r="Y14" s="196">
        <v>0</v>
      </c>
      <c r="Z14" s="196">
        <v>37.93</v>
      </c>
      <c r="AA14" s="196">
        <v>12.32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10.19</v>
      </c>
      <c r="AL14" s="196">
        <v>0</v>
      </c>
      <c r="AM14" s="196">
        <v>0</v>
      </c>
      <c r="AN14" s="196">
        <v>0</v>
      </c>
      <c r="AO14" s="196">
        <v>227.25</v>
      </c>
      <c r="AP14" s="196">
        <v>6.75</v>
      </c>
      <c r="AQ14" s="196">
        <v>0</v>
      </c>
      <c r="AR14" s="196">
        <v>11.31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87.11</v>
      </c>
      <c r="L15" s="196">
        <v>36.340000000000003</v>
      </c>
      <c r="M15" s="196">
        <v>0</v>
      </c>
      <c r="N15" s="196">
        <v>0.55000000000000004</v>
      </c>
      <c r="O15" s="196">
        <v>1.86</v>
      </c>
      <c r="P15" s="196">
        <v>2.2999999999999998</v>
      </c>
      <c r="Q15" s="196">
        <v>0.84</v>
      </c>
      <c r="R15" s="196">
        <v>5.96</v>
      </c>
      <c r="S15" s="196">
        <v>3.81</v>
      </c>
      <c r="T15" s="196">
        <v>0</v>
      </c>
      <c r="U15" s="196">
        <v>12.21</v>
      </c>
      <c r="V15" s="196">
        <v>4.6100000000000003</v>
      </c>
      <c r="W15" s="196">
        <v>4.0199999999999996</v>
      </c>
      <c r="X15" s="196">
        <v>20.13</v>
      </c>
      <c r="Y15" s="196">
        <v>0</v>
      </c>
      <c r="Z15" s="196">
        <v>37.93</v>
      </c>
      <c r="AA15" s="196">
        <v>12.32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10.19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11.31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87.11</v>
      </c>
      <c r="L16" s="196">
        <v>36.340000000000003</v>
      </c>
      <c r="M16" s="196">
        <v>0</v>
      </c>
      <c r="N16" s="196">
        <v>0.55000000000000004</v>
      </c>
      <c r="O16" s="196">
        <v>1.86</v>
      </c>
      <c r="P16" s="196">
        <v>2.2999999999999998</v>
      </c>
      <c r="Q16" s="196">
        <v>0.84</v>
      </c>
      <c r="R16" s="196">
        <v>5.96</v>
      </c>
      <c r="S16" s="196">
        <v>3.81</v>
      </c>
      <c r="T16" s="196">
        <v>0</v>
      </c>
      <c r="U16" s="196">
        <v>12.21</v>
      </c>
      <c r="V16" s="196">
        <v>4.6100000000000003</v>
      </c>
      <c r="W16" s="196">
        <v>4.0199999999999996</v>
      </c>
      <c r="X16" s="196">
        <v>20.13</v>
      </c>
      <c r="Y16" s="196">
        <v>0</v>
      </c>
      <c r="Z16" s="196">
        <v>37.93</v>
      </c>
      <c r="AA16" s="196">
        <v>12.32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10.19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11.31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87.11</v>
      </c>
      <c r="L17" s="196">
        <v>36.340000000000003</v>
      </c>
      <c r="M17" s="196">
        <v>0</v>
      </c>
      <c r="N17" s="196">
        <v>0.55000000000000004</v>
      </c>
      <c r="O17" s="196">
        <v>1.86</v>
      </c>
      <c r="P17" s="196">
        <v>2.2999999999999998</v>
      </c>
      <c r="Q17" s="196">
        <v>0.84</v>
      </c>
      <c r="R17" s="196">
        <v>5.96</v>
      </c>
      <c r="S17" s="196">
        <v>3.81</v>
      </c>
      <c r="T17" s="196">
        <v>0</v>
      </c>
      <c r="U17" s="196">
        <v>12.21</v>
      </c>
      <c r="V17" s="196">
        <v>4.6100000000000003</v>
      </c>
      <c r="W17" s="196">
        <v>4.0199999999999996</v>
      </c>
      <c r="X17" s="196">
        <v>20.13</v>
      </c>
      <c r="Y17" s="196">
        <v>0</v>
      </c>
      <c r="Z17" s="196">
        <v>37.93</v>
      </c>
      <c r="AA17" s="196">
        <v>12.32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10.19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11.31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87.11</v>
      </c>
      <c r="L18" s="196">
        <v>36.340000000000003</v>
      </c>
      <c r="M18" s="196">
        <v>0</v>
      </c>
      <c r="N18" s="196">
        <v>0.55000000000000004</v>
      </c>
      <c r="O18" s="196">
        <v>1.86</v>
      </c>
      <c r="P18" s="196">
        <v>2.2999999999999998</v>
      </c>
      <c r="Q18" s="196">
        <v>0.84</v>
      </c>
      <c r="R18" s="196">
        <v>5.96</v>
      </c>
      <c r="S18" s="196">
        <v>3.81</v>
      </c>
      <c r="T18" s="196">
        <v>0</v>
      </c>
      <c r="U18" s="196">
        <v>12.21</v>
      </c>
      <c r="V18" s="196">
        <v>4.6100000000000003</v>
      </c>
      <c r="W18" s="196">
        <v>4.0199999999999996</v>
      </c>
      <c r="X18" s="196">
        <v>20.13</v>
      </c>
      <c r="Y18" s="196">
        <v>0</v>
      </c>
      <c r="Z18" s="196">
        <v>37.93</v>
      </c>
      <c r="AA18" s="196">
        <v>12.32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10.19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11.31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87.11</v>
      </c>
      <c r="L19" s="196">
        <v>36.340000000000003</v>
      </c>
      <c r="M19" s="196">
        <v>0</v>
      </c>
      <c r="N19" s="196">
        <v>0.55000000000000004</v>
      </c>
      <c r="O19" s="196">
        <v>1.86</v>
      </c>
      <c r="P19" s="196">
        <v>2.2999999999999998</v>
      </c>
      <c r="Q19" s="196">
        <v>0.84</v>
      </c>
      <c r="R19" s="196">
        <v>5.96</v>
      </c>
      <c r="S19" s="196">
        <v>3.81</v>
      </c>
      <c r="T19" s="196">
        <v>0</v>
      </c>
      <c r="U19" s="196">
        <v>12.21</v>
      </c>
      <c r="V19" s="196">
        <v>4.6100000000000003</v>
      </c>
      <c r="W19" s="196">
        <v>4.0199999999999996</v>
      </c>
      <c r="X19" s="196">
        <v>20.13</v>
      </c>
      <c r="Y19" s="196">
        <v>0</v>
      </c>
      <c r="Z19" s="196">
        <v>37.93</v>
      </c>
      <c r="AA19" s="196">
        <v>12.32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10.19</v>
      </c>
      <c r="AL19" s="196">
        <v>0</v>
      </c>
      <c r="AM19" s="196">
        <v>0</v>
      </c>
      <c r="AN19" s="196">
        <v>0</v>
      </c>
      <c r="AO19" s="196">
        <v>227.25</v>
      </c>
      <c r="AP19" s="196">
        <v>6.75</v>
      </c>
      <c r="AQ19" s="196">
        <v>0</v>
      </c>
      <c r="AR19" s="196">
        <v>11.31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87.11</v>
      </c>
      <c r="L20" s="196">
        <v>36.340000000000003</v>
      </c>
      <c r="M20" s="196">
        <v>0</v>
      </c>
      <c r="N20" s="196">
        <v>0.55000000000000004</v>
      </c>
      <c r="O20" s="196">
        <v>1.86</v>
      </c>
      <c r="P20" s="196">
        <v>2.2999999999999998</v>
      </c>
      <c r="Q20" s="196">
        <v>0.84</v>
      </c>
      <c r="R20" s="196">
        <v>5.96</v>
      </c>
      <c r="S20" s="196">
        <v>3.81</v>
      </c>
      <c r="T20" s="196">
        <v>0</v>
      </c>
      <c r="U20" s="196">
        <v>12.21</v>
      </c>
      <c r="V20" s="196">
        <v>4.6100000000000003</v>
      </c>
      <c r="W20" s="196">
        <v>4.0199999999999996</v>
      </c>
      <c r="X20" s="196">
        <v>20.13</v>
      </c>
      <c r="Y20" s="196">
        <v>0</v>
      </c>
      <c r="Z20" s="196">
        <v>37.93</v>
      </c>
      <c r="AA20" s="196">
        <v>12.32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10.19</v>
      </c>
      <c r="AL20" s="196">
        <v>0</v>
      </c>
      <c r="AM20" s="196">
        <v>0</v>
      </c>
      <c r="AN20" s="196">
        <v>0</v>
      </c>
      <c r="AO20" s="196">
        <v>227.25</v>
      </c>
      <c r="AP20" s="196">
        <v>6.75</v>
      </c>
      <c r="AQ20" s="196">
        <v>0</v>
      </c>
      <c r="AR20" s="196">
        <v>11.31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87.11</v>
      </c>
      <c r="L21" s="196">
        <v>36.340000000000003</v>
      </c>
      <c r="M21" s="196">
        <v>0</v>
      </c>
      <c r="N21" s="196">
        <v>0.55000000000000004</v>
      </c>
      <c r="O21" s="196">
        <v>1.86</v>
      </c>
      <c r="P21" s="196">
        <v>2.2999999999999998</v>
      </c>
      <c r="Q21" s="196">
        <v>0.84</v>
      </c>
      <c r="R21" s="196">
        <v>5.96</v>
      </c>
      <c r="S21" s="196">
        <v>3.81</v>
      </c>
      <c r="T21" s="196">
        <v>0</v>
      </c>
      <c r="U21" s="196">
        <v>12.21</v>
      </c>
      <c r="V21" s="196">
        <v>4.6100000000000003</v>
      </c>
      <c r="W21" s="196">
        <v>4.0199999999999996</v>
      </c>
      <c r="X21" s="196">
        <v>20.13</v>
      </c>
      <c r="Y21" s="196">
        <v>0</v>
      </c>
      <c r="Z21" s="196">
        <v>37.93</v>
      </c>
      <c r="AA21" s="196">
        <v>12.32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10.19</v>
      </c>
      <c r="AL21" s="196">
        <v>0</v>
      </c>
      <c r="AM21" s="196">
        <v>0</v>
      </c>
      <c r="AN21" s="196">
        <v>0</v>
      </c>
      <c r="AO21" s="196">
        <v>227.25</v>
      </c>
      <c r="AP21" s="196">
        <v>6.75</v>
      </c>
      <c r="AQ21" s="196">
        <v>0</v>
      </c>
      <c r="AR21" s="196">
        <v>11.31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87.11</v>
      </c>
      <c r="L22" s="196">
        <v>36.340000000000003</v>
      </c>
      <c r="M22" s="196">
        <v>0</v>
      </c>
      <c r="N22" s="196">
        <v>0.55000000000000004</v>
      </c>
      <c r="O22" s="196">
        <v>1.86</v>
      </c>
      <c r="P22" s="196">
        <v>2.2999999999999998</v>
      </c>
      <c r="Q22" s="196">
        <v>0.84</v>
      </c>
      <c r="R22" s="196">
        <v>5.96</v>
      </c>
      <c r="S22" s="196">
        <v>3.81</v>
      </c>
      <c r="T22" s="196">
        <v>0</v>
      </c>
      <c r="U22" s="196">
        <v>12.21</v>
      </c>
      <c r="V22" s="196">
        <v>4.6100000000000003</v>
      </c>
      <c r="W22" s="196">
        <v>4.0199999999999996</v>
      </c>
      <c r="X22" s="196">
        <v>20.13</v>
      </c>
      <c r="Y22" s="196">
        <v>0</v>
      </c>
      <c r="Z22" s="196">
        <v>37.93</v>
      </c>
      <c r="AA22" s="196">
        <v>12.32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10.19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11.31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87.11</v>
      </c>
      <c r="L23" s="196">
        <v>36.340000000000003</v>
      </c>
      <c r="M23" s="196">
        <v>0</v>
      </c>
      <c r="N23" s="196">
        <v>0.55000000000000004</v>
      </c>
      <c r="O23" s="196">
        <v>1.86</v>
      </c>
      <c r="P23" s="196">
        <v>3.18</v>
      </c>
      <c r="Q23" s="196">
        <v>0.84</v>
      </c>
      <c r="R23" s="196">
        <v>5.96</v>
      </c>
      <c r="S23" s="196">
        <v>3.81</v>
      </c>
      <c r="T23" s="196">
        <v>0</v>
      </c>
      <c r="U23" s="196">
        <v>12.21</v>
      </c>
      <c r="V23" s="196">
        <v>4.6100000000000003</v>
      </c>
      <c r="W23" s="196">
        <v>4.0199999999999996</v>
      </c>
      <c r="X23" s="196">
        <v>20.13</v>
      </c>
      <c r="Y23" s="196">
        <v>0</v>
      </c>
      <c r="Z23" s="196">
        <v>37.93</v>
      </c>
      <c r="AA23" s="196">
        <v>12.32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10.19</v>
      </c>
      <c r="AL23" s="196">
        <v>0</v>
      </c>
      <c r="AM23" s="196">
        <v>0</v>
      </c>
      <c r="AN23" s="196">
        <v>0</v>
      </c>
      <c r="AO23" s="196">
        <v>227.25</v>
      </c>
      <c r="AP23" s="196">
        <v>6.75</v>
      </c>
      <c r="AQ23" s="196">
        <v>0</v>
      </c>
      <c r="AR23" s="196">
        <v>11.31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87.11</v>
      </c>
      <c r="L24" s="196">
        <v>36.340000000000003</v>
      </c>
      <c r="M24" s="196">
        <v>0</v>
      </c>
      <c r="N24" s="196">
        <v>0.55000000000000004</v>
      </c>
      <c r="O24" s="196">
        <v>1.86</v>
      </c>
      <c r="P24" s="196">
        <v>2.2999999999999998</v>
      </c>
      <c r="Q24" s="196">
        <v>0.84</v>
      </c>
      <c r="R24" s="196">
        <v>5.96</v>
      </c>
      <c r="S24" s="196">
        <v>3.81</v>
      </c>
      <c r="T24" s="196">
        <v>0</v>
      </c>
      <c r="U24" s="196">
        <v>12.21</v>
      </c>
      <c r="V24" s="196">
        <v>4.6100000000000003</v>
      </c>
      <c r="W24" s="196">
        <v>4.0199999999999996</v>
      </c>
      <c r="X24" s="196">
        <v>20.13</v>
      </c>
      <c r="Y24" s="196">
        <v>0</v>
      </c>
      <c r="Z24" s="196">
        <v>37.93</v>
      </c>
      <c r="AA24" s="196">
        <v>12.32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10.19</v>
      </c>
      <c r="AL24" s="196">
        <v>0</v>
      </c>
      <c r="AM24" s="196">
        <v>0</v>
      </c>
      <c r="AN24" s="196">
        <v>0</v>
      </c>
      <c r="AO24" s="196">
        <v>227.25</v>
      </c>
      <c r="AP24" s="196">
        <v>6.75</v>
      </c>
      <c r="AQ24" s="196">
        <v>0</v>
      </c>
      <c r="AR24" s="196">
        <v>11.31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87.11</v>
      </c>
      <c r="L25" s="196">
        <v>36.340000000000003</v>
      </c>
      <c r="M25" s="196">
        <v>0</v>
      </c>
      <c r="N25" s="196">
        <v>0.55000000000000004</v>
      </c>
      <c r="O25" s="196">
        <v>1.86</v>
      </c>
      <c r="P25" s="196">
        <v>2.2999999999999998</v>
      </c>
      <c r="Q25" s="196">
        <v>0.84</v>
      </c>
      <c r="R25" s="196">
        <v>5.96</v>
      </c>
      <c r="S25" s="196">
        <v>3.81</v>
      </c>
      <c r="T25" s="196">
        <v>0</v>
      </c>
      <c r="U25" s="196">
        <v>12.21</v>
      </c>
      <c r="V25" s="196">
        <v>4.6100000000000003</v>
      </c>
      <c r="W25" s="196">
        <v>4.0199999999999996</v>
      </c>
      <c r="X25" s="196">
        <v>23.23</v>
      </c>
      <c r="Y25" s="196">
        <v>0</v>
      </c>
      <c r="Z25" s="196">
        <v>37.93</v>
      </c>
      <c r="AA25" s="196">
        <v>12.32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10.19</v>
      </c>
      <c r="AL25" s="196">
        <v>0</v>
      </c>
      <c r="AM25" s="196">
        <v>0</v>
      </c>
      <c r="AN25" s="196">
        <v>0</v>
      </c>
      <c r="AO25" s="196">
        <v>227.25</v>
      </c>
      <c r="AP25" s="196">
        <v>6.75</v>
      </c>
      <c r="AQ25" s="196">
        <v>0</v>
      </c>
      <c r="AR25" s="196">
        <v>11.31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87.11</v>
      </c>
      <c r="L26" s="196">
        <v>36.340000000000003</v>
      </c>
      <c r="M26" s="196">
        <v>0</v>
      </c>
      <c r="N26" s="196">
        <v>0.55000000000000004</v>
      </c>
      <c r="O26" s="196">
        <v>1.86</v>
      </c>
      <c r="P26" s="196">
        <v>2.2999999999999998</v>
      </c>
      <c r="Q26" s="196">
        <v>0.84</v>
      </c>
      <c r="R26" s="196">
        <v>5.96</v>
      </c>
      <c r="S26" s="196">
        <v>3.81</v>
      </c>
      <c r="T26" s="196">
        <v>0</v>
      </c>
      <c r="U26" s="196">
        <v>12.21</v>
      </c>
      <c r="V26" s="196">
        <v>4.6100000000000003</v>
      </c>
      <c r="W26" s="196">
        <v>4.0199999999999996</v>
      </c>
      <c r="X26" s="196">
        <v>20.13</v>
      </c>
      <c r="Y26" s="196">
        <v>0</v>
      </c>
      <c r="Z26" s="196">
        <v>37.93</v>
      </c>
      <c r="AA26" s="196">
        <v>12.32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10.19</v>
      </c>
      <c r="AL26" s="196">
        <v>0</v>
      </c>
      <c r="AM26" s="196">
        <v>0</v>
      </c>
      <c r="AN26" s="196">
        <v>0</v>
      </c>
      <c r="AO26" s="196">
        <v>227.25</v>
      </c>
      <c r="AP26" s="196">
        <v>6.75</v>
      </c>
      <c r="AQ26" s="196">
        <v>0</v>
      </c>
      <c r="AR26" s="196">
        <v>11.31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87.11</v>
      </c>
      <c r="L27" s="196">
        <v>36.340000000000003</v>
      </c>
      <c r="M27" s="196">
        <v>0</v>
      </c>
      <c r="N27" s="196">
        <v>0.55000000000000004</v>
      </c>
      <c r="O27" s="196">
        <v>1.86</v>
      </c>
      <c r="P27" s="196">
        <v>2.2999999999999998</v>
      </c>
      <c r="Q27" s="196">
        <v>0.87</v>
      </c>
      <c r="R27" s="196">
        <v>7.17</v>
      </c>
      <c r="S27" s="196">
        <v>3.81</v>
      </c>
      <c r="T27" s="196">
        <v>0</v>
      </c>
      <c r="U27" s="196">
        <v>12.21</v>
      </c>
      <c r="V27" s="196">
        <v>4.6100000000000003</v>
      </c>
      <c r="W27" s="196">
        <v>0.33</v>
      </c>
      <c r="X27" s="196">
        <v>1.38</v>
      </c>
      <c r="Y27" s="196">
        <v>0</v>
      </c>
      <c r="Z27" s="196">
        <v>2.61</v>
      </c>
      <c r="AA27" s="196">
        <v>12.32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10.19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6.75</v>
      </c>
      <c r="AQ27" s="196">
        <v>0</v>
      </c>
      <c r="AR27" s="196">
        <v>11.31</v>
      </c>
      <c r="AS27" s="196">
        <v>18.149999999999999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87.11</v>
      </c>
      <c r="L28" s="196">
        <v>36.340000000000003</v>
      </c>
      <c r="M28" s="196">
        <v>0</v>
      </c>
      <c r="N28" s="196">
        <v>0.55000000000000004</v>
      </c>
      <c r="O28" s="196">
        <v>1.86</v>
      </c>
      <c r="P28" s="196">
        <v>2.2999999999999998</v>
      </c>
      <c r="Q28" s="196">
        <v>0.85</v>
      </c>
      <c r="R28" s="196">
        <v>5.96</v>
      </c>
      <c r="S28" s="196">
        <v>3.81</v>
      </c>
      <c r="T28" s="196">
        <v>0</v>
      </c>
      <c r="U28" s="196">
        <v>12.21</v>
      </c>
      <c r="V28" s="196">
        <v>4.6100000000000003</v>
      </c>
      <c r="W28" s="196">
        <v>0.33</v>
      </c>
      <c r="X28" s="196">
        <v>1.38</v>
      </c>
      <c r="Y28" s="196">
        <v>0</v>
      </c>
      <c r="Z28" s="196">
        <v>2.61</v>
      </c>
      <c r="AA28" s="196">
        <v>12.32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10.19</v>
      </c>
      <c r="AL28" s="196">
        <v>0</v>
      </c>
      <c r="AM28" s="196">
        <v>0</v>
      </c>
      <c r="AN28" s="196">
        <v>0</v>
      </c>
      <c r="AO28" s="196">
        <v>227.25</v>
      </c>
      <c r="AP28" s="196">
        <v>6.75</v>
      </c>
      <c r="AQ28" s="196">
        <v>0</v>
      </c>
      <c r="AR28" s="196">
        <v>11.31</v>
      </c>
      <c r="AS28" s="196">
        <v>18.149999999999999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87.11</v>
      </c>
      <c r="L29" s="196">
        <v>36.340000000000003</v>
      </c>
      <c r="M29" s="196">
        <v>0</v>
      </c>
      <c r="N29" s="196">
        <v>0.55000000000000004</v>
      </c>
      <c r="O29" s="196">
        <v>1.86</v>
      </c>
      <c r="P29" s="196">
        <v>2.2999999999999998</v>
      </c>
      <c r="Q29" s="196">
        <v>0.99</v>
      </c>
      <c r="R29" s="196">
        <v>0.86</v>
      </c>
      <c r="S29" s="196">
        <v>3.85</v>
      </c>
      <c r="T29" s="196">
        <v>0</v>
      </c>
      <c r="U29" s="196">
        <v>12.21</v>
      </c>
      <c r="V29" s="196">
        <v>0.17</v>
      </c>
      <c r="W29" s="196">
        <v>0.33</v>
      </c>
      <c r="X29" s="196">
        <v>1.38</v>
      </c>
      <c r="Y29" s="196">
        <v>0</v>
      </c>
      <c r="Z29" s="196">
        <v>2.61</v>
      </c>
      <c r="AA29" s="196">
        <v>12.32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10.19</v>
      </c>
      <c r="AL29" s="196">
        <v>0</v>
      </c>
      <c r="AM29" s="196">
        <v>0</v>
      </c>
      <c r="AN29" s="196">
        <v>0</v>
      </c>
      <c r="AO29" s="196">
        <v>227.25</v>
      </c>
      <c r="AP29" s="196">
        <v>6.75</v>
      </c>
      <c r="AQ29" s="196">
        <v>0</v>
      </c>
      <c r="AR29" s="196">
        <v>11.31</v>
      </c>
      <c r="AS29" s="196">
        <v>18.149999999999999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87.11</v>
      </c>
      <c r="L30" s="196">
        <v>36.340000000000003</v>
      </c>
      <c r="M30" s="196">
        <v>0</v>
      </c>
      <c r="N30" s="196">
        <v>0.55000000000000004</v>
      </c>
      <c r="O30" s="196">
        <v>1.86</v>
      </c>
      <c r="P30" s="196">
        <v>2.2999999999999998</v>
      </c>
      <c r="Q30" s="196">
        <v>0.84</v>
      </c>
      <c r="R30" s="196">
        <v>0.4</v>
      </c>
      <c r="S30" s="196">
        <v>3.81</v>
      </c>
      <c r="T30" s="196">
        <v>0</v>
      </c>
      <c r="U30" s="196">
        <v>12.21</v>
      </c>
      <c r="V30" s="196">
        <v>0.17</v>
      </c>
      <c r="W30" s="196">
        <v>0.33</v>
      </c>
      <c r="X30" s="196">
        <v>1.38</v>
      </c>
      <c r="Y30" s="196">
        <v>0</v>
      </c>
      <c r="Z30" s="196">
        <v>2.61</v>
      </c>
      <c r="AA30" s="196">
        <v>12.32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10.19</v>
      </c>
      <c r="AL30" s="196">
        <v>0</v>
      </c>
      <c r="AM30" s="196">
        <v>0</v>
      </c>
      <c r="AN30" s="196">
        <v>0</v>
      </c>
      <c r="AO30" s="196">
        <v>227.25</v>
      </c>
      <c r="AP30" s="196">
        <v>6.75</v>
      </c>
      <c r="AQ30" s="196">
        <v>0</v>
      </c>
      <c r="AR30" s="196">
        <v>11.31</v>
      </c>
      <c r="AS30" s="196">
        <v>18.149999999999999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87.11</v>
      </c>
      <c r="L31" s="196">
        <v>36.340000000000003</v>
      </c>
      <c r="M31" s="196">
        <v>0</v>
      </c>
      <c r="N31" s="196">
        <v>0.55000000000000004</v>
      </c>
      <c r="O31" s="196">
        <v>1.86</v>
      </c>
      <c r="P31" s="196">
        <v>2.2999999999999998</v>
      </c>
      <c r="Q31" s="196">
        <v>0.84</v>
      </c>
      <c r="R31" s="196">
        <v>0.4</v>
      </c>
      <c r="S31" s="196">
        <v>3.81</v>
      </c>
      <c r="T31" s="196">
        <v>0</v>
      </c>
      <c r="U31" s="196">
        <v>12.21</v>
      </c>
      <c r="V31" s="196">
        <v>0.17</v>
      </c>
      <c r="W31" s="196">
        <v>0.33</v>
      </c>
      <c r="X31" s="196">
        <v>1.38</v>
      </c>
      <c r="Y31" s="196">
        <v>0</v>
      </c>
      <c r="Z31" s="196">
        <v>2.61</v>
      </c>
      <c r="AA31" s="196">
        <v>12.32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10.19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11.31</v>
      </c>
      <c r="AS31" s="196">
        <v>18.149999999999999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10.68</v>
      </c>
      <c r="L32" s="196">
        <v>6.36</v>
      </c>
      <c r="M32" s="196">
        <v>0</v>
      </c>
      <c r="N32" s="196">
        <v>0.55000000000000004</v>
      </c>
      <c r="O32" s="196">
        <v>1.86</v>
      </c>
      <c r="P32" s="196">
        <v>2.2999999999999998</v>
      </c>
      <c r="Q32" s="196">
        <v>0.16</v>
      </c>
      <c r="R32" s="196">
        <v>0.4</v>
      </c>
      <c r="S32" s="196">
        <v>0.57999999999999996</v>
      </c>
      <c r="T32" s="196">
        <v>0</v>
      </c>
      <c r="U32" s="196">
        <v>12.21</v>
      </c>
      <c r="V32" s="196">
        <v>0.17</v>
      </c>
      <c r="W32" s="196">
        <v>0.33</v>
      </c>
      <c r="X32" s="196">
        <v>1.38</v>
      </c>
      <c r="Y32" s="196">
        <v>0</v>
      </c>
      <c r="Z32" s="196">
        <v>2.61</v>
      </c>
      <c r="AA32" s="196">
        <v>0.84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11.31</v>
      </c>
      <c r="AS32" s="196">
        <v>18.149999999999999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6.06</v>
      </c>
      <c r="L33" s="196">
        <v>2.37</v>
      </c>
      <c r="M33" s="196">
        <v>0</v>
      </c>
      <c r="N33" s="196">
        <v>0.55000000000000004</v>
      </c>
      <c r="O33" s="196">
        <v>1.86</v>
      </c>
      <c r="P33" s="196">
        <v>2.2999999999999998</v>
      </c>
      <c r="Q33" s="196">
        <v>0.1</v>
      </c>
      <c r="R33" s="196">
        <v>0.4</v>
      </c>
      <c r="S33" s="196">
        <v>0.25</v>
      </c>
      <c r="T33" s="196">
        <v>0</v>
      </c>
      <c r="U33" s="196">
        <v>12.21</v>
      </c>
      <c r="V33" s="196">
        <v>0.17</v>
      </c>
      <c r="W33" s="196">
        <v>0.31</v>
      </c>
      <c r="X33" s="196">
        <v>1.38</v>
      </c>
      <c r="Y33" s="196">
        <v>0</v>
      </c>
      <c r="Z33" s="196">
        <v>2.61</v>
      </c>
      <c r="AA33" s="196">
        <v>0.84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8.6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11.31</v>
      </c>
      <c r="AS33" s="196">
        <v>18.149999999999999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6.06</v>
      </c>
      <c r="L34" s="196">
        <v>2.37</v>
      </c>
      <c r="M34" s="196">
        <v>0</v>
      </c>
      <c r="N34" s="196">
        <v>0.55000000000000004</v>
      </c>
      <c r="O34" s="196">
        <v>1.86</v>
      </c>
      <c r="P34" s="196">
        <v>2.2999999999999998</v>
      </c>
      <c r="Q34" s="196">
        <v>0.1</v>
      </c>
      <c r="R34" s="196">
        <v>0.4</v>
      </c>
      <c r="S34" s="196">
        <v>0.25</v>
      </c>
      <c r="T34" s="196">
        <v>0</v>
      </c>
      <c r="U34" s="196">
        <v>12.21</v>
      </c>
      <c r="V34" s="196">
        <v>0.17</v>
      </c>
      <c r="W34" s="196">
        <v>0.31</v>
      </c>
      <c r="X34" s="196">
        <v>1.38</v>
      </c>
      <c r="Y34" s="196">
        <v>0</v>
      </c>
      <c r="Z34" s="196">
        <v>2.61</v>
      </c>
      <c r="AA34" s="196">
        <v>0.84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8.6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11.31</v>
      </c>
      <c r="AS34" s="196">
        <v>18.149999999999999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6.06</v>
      </c>
      <c r="L35" s="196">
        <v>2.37</v>
      </c>
      <c r="M35" s="196">
        <v>0</v>
      </c>
      <c r="N35" s="196">
        <v>0.55000000000000004</v>
      </c>
      <c r="O35" s="196">
        <v>1.86</v>
      </c>
      <c r="P35" s="196">
        <v>2.2999999999999998</v>
      </c>
      <c r="Q35" s="196">
        <v>0.1</v>
      </c>
      <c r="R35" s="196">
        <v>0.4</v>
      </c>
      <c r="S35" s="196">
        <v>0.25</v>
      </c>
      <c r="T35" s="196">
        <v>0</v>
      </c>
      <c r="U35" s="196">
        <v>12.21</v>
      </c>
      <c r="V35" s="196">
        <v>0.17</v>
      </c>
      <c r="W35" s="196">
        <v>0.31</v>
      </c>
      <c r="X35" s="196">
        <v>1.38</v>
      </c>
      <c r="Y35" s="196">
        <v>0</v>
      </c>
      <c r="Z35" s="196">
        <v>2.61</v>
      </c>
      <c r="AA35" s="196">
        <v>0.84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8.6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11.31</v>
      </c>
      <c r="AS35" s="196">
        <v>18.149999999999999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6.06</v>
      </c>
      <c r="L36" s="196">
        <v>2.37</v>
      </c>
      <c r="M36" s="196">
        <v>0</v>
      </c>
      <c r="N36" s="196">
        <v>0.55000000000000004</v>
      </c>
      <c r="O36" s="196">
        <v>1.86</v>
      </c>
      <c r="P36" s="196">
        <v>2.2999999999999998</v>
      </c>
      <c r="Q36" s="196">
        <v>0.1</v>
      </c>
      <c r="R36" s="196">
        <v>0.4</v>
      </c>
      <c r="S36" s="196">
        <v>0.25</v>
      </c>
      <c r="T36" s="196">
        <v>0</v>
      </c>
      <c r="U36" s="196">
        <v>12.21</v>
      </c>
      <c r="V36" s="196">
        <v>0.17</v>
      </c>
      <c r="W36" s="196">
        <v>0.31</v>
      </c>
      <c r="X36" s="196">
        <v>1.38</v>
      </c>
      <c r="Y36" s="196">
        <v>0</v>
      </c>
      <c r="Z36" s="196">
        <v>2.61</v>
      </c>
      <c r="AA36" s="196">
        <v>0.84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8.6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11.31</v>
      </c>
      <c r="AS36" s="196">
        <v>18.149999999999999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6.06</v>
      </c>
      <c r="L37" s="196">
        <v>2.37</v>
      </c>
      <c r="M37" s="196">
        <v>0</v>
      </c>
      <c r="N37" s="196">
        <v>0.55000000000000004</v>
      </c>
      <c r="O37" s="196">
        <v>1.86</v>
      </c>
      <c r="P37" s="196">
        <v>2.2999999999999998</v>
      </c>
      <c r="Q37" s="196">
        <v>0.1</v>
      </c>
      <c r="R37" s="196">
        <v>0.4</v>
      </c>
      <c r="S37" s="196">
        <v>0.25</v>
      </c>
      <c r="T37" s="196">
        <v>0</v>
      </c>
      <c r="U37" s="196">
        <v>12.21</v>
      </c>
      <c r="V37" s="196">
        <v>0.17</v>
      </c>
      <c r="W37" s="196">
        <v>0.31</v>
      </c>
      <c r="X37" s="196">
        <v>1.38</v>
      </c>
      <c r="Y37" s="196">
        <v>0</v>
      </c>
      <c r="Z37" s="196">
        <v>2.61</v>
      </c>
      <c r="AA37" s="196">
        <v>0.84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8.6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11.31</v>
      </c>
      <c r="AS37" s="196">
        <v>18.149999999999999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6.06</v>
      </c>
      <c r="L38" s="196">
        <v>2.37</v>
      </c>
      <c r="M38" s="196">
        <v>0</v>
      </c>
      <c r="N38" s="196">
        <v>0.55000000000000004</v>
      </c>
      <c r="O38" s="196">
        <v>1.86</v>
      </c>
      <c r="P38" s="196">
        <v>2.2999999999999998</v>
      </c>
      <c r="Q38" s="196">
        <v>0.1</v>
      </c>
      <c r="R38" s="196">
        <v>0.4</v>
      </c>
      <c r="S38" s="196">
        <v>0.25</v>
      </c>
      <c r="T38" s="196">
        <v>0</v>
      </c>
      <c r="U38" s="196">
        <v>12.21</v>
      </c>
      <c r="V38" s="196">
        <v>0.17</v>
      </c>
      <c r="W38" s="196">
        <v>0.31</v>
      </c>
      <c r="X38" s="196">
        <v>1.38</v>
      </c>
      <c r="Y38" s="196">
        <v>0</v>
      </c>
      <c r="Z38" s="196">
        <v>2.61</v>
      </c>
      <c r="AA38" s="196">
        <v>0.84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8.6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11.31</v>
      </c>
      <c r="AS38" s="196">
        <v>18.149999999999999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6.06</v>
      </c>
      <c r="L39" s="196">
        <v>2.37</v>
      </c>
      <c r="M39" s="196">
        <v>0</v>
      </c>
      <c r="N39" s="196">
        <v>0.55000000000000004</v>
      </c>
      <c r="O39" s="196">
        <v>1.86</v>
      </c>
      <c r="P39" s="196">
        <v>2.2999999999999998</v>
      </c>
      <c r="Q39" s="196">
        <v>0.1</v>
      </c>
      <c r="R39" s="196">
        <v>0.4</v>
      </c>
      <c r="S39" s="196">
        <v>0.25</v>
      </c>
      <c r="T39" s="196">
        <v>0</v>
      </c>
      <c r="U39" s="196">
        <v>12.21</v>
      </c>
      <c r="V39" s="196">
        <v>0.17</v>
      </c>
      <c r="W39" s="196">
        <v>0.31</v>
      </c>
      <c r="X39" s="196">
        <v>1.38</v>
      </c>
      <c r="Y39" s="196">
        <v>0</v>
      </c>
      <c r="Z39" s="196">
        <v>2.61</v>
      </c>
      <c r="AA39" s="196">
        <v>0.84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8.6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11.2</v>
      </c>
      <c r="AS39" s="196">
        <v>18.149999999999999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6.06</v>
      </c>
      <c r="L40" s="196">
        <v>2.37</v>
      </c>
      <c r="M40" s="196">
        <v>0</v>
      </c>
      <c r="N40" s="196">
        <v>0.55000000000000004</v>
      </c>
      <c r="O40" s="196">
        <v>1.86</v>
      </c>
      <c r="P40" s="196">
        <v>2.2999999999999998</v>
      </c>
      <c r="Q40" s="196">
        <v>0.1</v>
      </c>
      <c r="R40" s="196">
        <v>0.4</v>
      </c>
      <c r="S40" s="196">
        <v>0.25</v>
      </c>
      <c r="T40" s="196">
        <v>0</v>
      </c>
      <c r="U40" s="196">
        <v>12.21</v>
      </c>
      <c r="V40" s="196">
        <v>0.17</v>
      </c>
      <c r="W40" s="196">
        <v>0.31</v>
      </c>
      <c r="X40" s="196">
        <v>1.38</v>
      </c>
      <c r="Y40" s="196">
        <v>0</v>
      </c>
      <c r="Z40" s="196">
        <v>2.61</v>
      </c>
      <c r="AA40" s="196">
        <v>0.84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8.6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11.2</v>
      </c>
      <c r="AS40" s="196">
        <v>18.149999999999999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6.06</v>
      </c>
      <c r="L41" s="196">
        <v>2.37</v>
      </c>
      <c r="M41" s="196">
        <v>0</v>
      </c>
      <c r="N41" s="196">
        <v>0.55000000000000004</v>
      </c>
      <c r="O41" s="196">
        <v>1.86</v>
      </c>
      <c r="P41" s="196">
        <v>2.2999999999999998</v>
      </c>
      <c r="Q41" s="196">
        <v>0.1</v>
      </c>
      <c r="R41" s="196">
        <v>0.4</v>
      </c>
      <c r="S41" s="196">
        <v>0.25</v>
      </c>
      <c r="T41" s="196">
        <v>0</v>
      </c>
      <c r="U41" s="196">
        <v>12.21</v>
      </c>
      <c r="V41" s="196">
        <v>0.17</v>
      </c>
      <c r="W41" s="196">
        <v>0.31</v>
      </c>
      <c r="X41" s="196">
        <v>1.38</v>
      </c>
      <c r="Y41" s="196">
        <v>0</v>
      </c>
      <c r="Z41" s="196">
        <v>2.61</v>
      </c>
      <c r="AA41" s="196">
        <v>0.84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8.6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11.2</v>
      </c>
      <c r="AS41" s="196">
        <v>18.149999999999999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6.06</v>
      </c>
      <c r="L42" s="196">
        <v>2.37</v>
      </c>
      <c r="M42" s="196">
        <v>0</v>
      </c>
      <c r="N42" s="196">
        <v>0.55000000000000004</v>
      </c>
      <c r="O42" s="196">
        <v>1.86</v>
      </c>
      <c r="P42" s="196">
        <v>2.2999999999999998</v>
      </c>
      <c r="Q42" s="196">
        <v>0.1</v>
      </c>
      <c r="R42" s="196">
        <v>0.4</v>
      </c>
      <c r="S42" s="196">
        <v>0.25</v>
      </c>
      <c r="T42" s="196">
        <v>0</v>
      </c>
      <c r="U42" s="196">
        <v>12.21</v>
      </c>
      <c r="V42" s="196">
        <v>0.17</v>
      </c>
      <c r="W42" s="196">
        <v>0.31</v>
      </c>
      <c r="X42" s="196">
        <v>1.38</v>
      </c>
      <c r="Y42" s="196">
        <v>0</v>
      </c>
      <c r="Z42" s="196">
        <v>2.61</v>
      </c>
      <c r="AA42" s="196">
        <v>0.84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8.6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11.2</v>
      </c>
      <c r="AS42" s="196">
        <v>18.149999999999999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6.06</v>
      </c>
      <c r="L43" s="196">
        <v>2.37</v>
      </c>
      <c r="M43" s="196">
        <v>0</v>
      </c>
      <c r="N43" s="196">
        <v>0.55000000000000004</v>
      </c>
      <c r="O43" s="196">
        <v>1.86</v>
      </c>
      <c r="P43" s="196">
        <v>2.2999999999999998</v>
      </c>
      <c r="Q43" s="196">
        <v>0.1</v>
      </c>
      <c r="R43" s="196">
        <v>0.4</v>
      </c>
      <c r="S43" s="196">
        <v>0.25</v>
      </c>
      <c r="T43" s="196">
        <v>0</v>
      </c>
      <c r="U43" s="196">
        <v>12.21</v>
      </c>
      <c r="V43" s="196">
        <v>0.17</v>
      </c>
      <c r="W43" s="196">
        <v>0.31</v>
      </c>
      <c r="X43" s="196">
        <v>1.38</v>
      </c>
      <c r="Y43" s="196">
        <v>0</v>
      </c>
      <c r="Z43" s="196">
        <v>2.61</v>
      </c>
      <c r="AA43" s="196">
        <v>0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8.6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11.07</v>
      </c>
      <c r="AS43" s="196">
        <v>18.010000000000002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6.06</v>
      </c>
      <c r="L44" s="196">
        <v>2.37</v>
      </c>
      <c r="M44" s="196">
        <v>0</v>
      </c>
      <c r="N44" s="196">
        <v>0.55000000000000004</v>
      </c>
      <c r="O44" s="196">
        <v>1.86</v>
      </c>
      <c r="P44" s="196">
        <v>2.2999999999999998</v>
      </c>
      <c r="Q44" s="196">
        <v>0.1</v>
      </c>
      <c r="R44" s="196">
        <v>0.4</v>
      </c>
      <c r="S44" s="196">
        <v>0.25</v>
      </c>
      <c r="T44" s="196">
        <v>0</v>
      </c>
      <c r="U44" s="196">
        <v>12.21</v>
      </c>
      <c r="V44" s="196">
        <v>0.17</v>
      </c>
      <c r="W44" s="196">
        <v>0.31</v>
      </c>
      <c r="X44" s="196">
        <v>1.38</v>
      </c>
      <c r="Y44" s="196">
        <v>0</v>
      </c>
      <c r="Z44" s="196">
        <v>2.61</v>
      </c>
      <c r="AA44" s="196">
        <v>0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8.6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11.07</v>
      </c>
      <c r="AS44" s="196">
        <v>18.010000000000002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6.06</v>
      </c>
      <c r="L45" s="196">
        <v>2.37</v>
      </c>
      <c r="M45" s="196">
        <v>0</v>
      </c>
      <c r="N45" s="196">
        <v>0.55000000000000004</v>
      </c>
      <c r="O45" s="196">
        <v>1.86</v>
      </c>
      <c r="P45" s="196">
        <v>2.2999999999999998</v>
      </c>
      <c r="Q45" s="196">
        <v>0.1</v>
      </c>
      <c r="R45" s="196">
        <v>0.4</v>
      </c>
      <c r="S45" s="196">
        <v>0.25</v>
      </c>
      <c r="T45" s="196">
        <v>0</v>
      </c>
      <c r="U45" s="196">
        <v>12.21</v>
      </c>
      <c r="V45" s="196">
        <v>0.17</v>
      </c>
      <c r="W45" s="196">
        <v>0.31</v>
      </c>
      <c r="X45" s="196">
        <v>1.38</v>
      </c>
      <c r="Y45" s="196">
        <v>0</v>
      </c>
      <c r="Z45" s="196">
        <v>2.61</v>
      </c>
      <c r="AA45" s="196">
        <v>0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8.6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11.07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6.06</v>
      </c>
      <c r="L46" s="196">
        <v>2.37</v>
      </c>
      <c r="M46" s="196">
        <v>0</v>
      </c>
      <c r="N46" s="196">
        <v>0.55000000000000004</v>
      </c>
      <c r="O46" s="196">
        <v>1.86</v>
      </c>
      <c r="P46" s="196">
        <v>2.2999999999999998</v>
      </c>
      <c r="Q46" s="196">
        <v>0.1</v>
      </c>
      <c r="R46" s="196">
        <v>0.4</v>
      </c>
      <c r="S46" s="196">
        <v>0.25</v>
      </c>
      <c r="T46" s="196">
        <v>0</v>
      </c>
      <c r="U46" s="196">
        <v>12.21</v>
      </c>
      <c r="V46" s="196">
        <v>0.17</v>
      </c>
      <c r="W46" s="196">
        <v>0.31</v>
      </c>
      <c r="X46" s="196">
        <v>1.38</v>
      </c>
      <c r="Y46" s="196">
        <v>0</v>
      </c>
      <c r="Z46" s="196">
        <v>2.61</v>
      </c>
      <c r="AA46" s="196">
        <v>0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8.6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11.07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6.06</v>
      </c>
      <c r="L47" s="196">
        <v>2.37</v>
      </c>
      <c r="M47" s="196">
        <v>0</v>
      </c>
      <c r="N47" s="196">
        <v>0.55000000000000004</v>
      </c>
      <c r="O47" s="196">
        <v>1.86</v>
      </c>
      <c r="P47" s="196">
        <v>2.2999999999999998</v>
      </c>
      <c r="Q47" s="196">
        <v>0.1</v>
      </c>
      <c r="R47" s="196">
        <v>0.4</v>
      </c>
      <c r="S47" s="196">
        <v>0.25</v>
      </c>
      <c r="T47" s="196">
        <v>0</v>
      </c>
      <c r="U47" s="196">
        <v>12.21</v>
      </c>
      <c r="V47" s="196">
        <v>0.17</v>
      </c>
      <c r="W47" s="196">
        <v>0.34</v>
      </c>
      <c r="X47" s="196">
        <v>1.38</v>
      </c>
      <c r="Y47" s="196">
        <v>0</v>
      </c>
      <c r="Z47" s="196">
        <v>2.61</v>
      </c>
      <c r="AA47" s="196">
        <v>0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8.6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11.07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6.06</v>
      </c>
      <c r="L48" s="196">
        <v>2.37</v>
      </c>
      <c r="M48" s="196">
        <v>0</v>
      </c>
      <c r="N48" s="196">
        <v>0.55000000000000004</v>
      </c>
      <c r="O48" s="196">
        <v>1.86</v>
      </c>
      <c r="P48" s="196">
        <v>2.2999999999999998</v>
      </c>
      <c r="Q48" s="196">
        <v>0.1</v>
      </c>
      <c r="R48" s="196">
        <v>0.4</v>
      </c>
      <c r="S48" s="196">
        <v>0.25</v>
      </c>
      <c r="T48" s="196">
        <v>0</v>
      </c>
      <c r="U48" s="196">
        <v>12.21</v>
      </c>
      <c r="V48" s="196">
        <v>0.17</v>
      </c>
      <c r="W48" s="196">
        <v>0.32</v>
      </c>
      <c r="X48" s="196">
        <v>1.38</v>
      </c>
      <c r="Y48" s="196">
        <v>0</v>
      </c>
      <c r="Z48" s="196">
        <v>2.61</v>
      </c>
      <c r="AA48" s="196">
        <v>0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8.6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11.07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6.06</v>
      </c>
      <c r="L49" s="196">
        <v>2.37</v>
      </c>
      <c r="M49" s="196">
        <v>0</v>
      </c>
      <c r="N49" s="196">
        <v>0.55000000000000004</v>
      </c>
      <c r="O49" s="196">
        <v>1.86</v>
      </c>
      <c r="P49" s="196">
        <v>2.2999999999999998</v>
      </c>
      <c r="Q49" s="196">
        <v>0.1</v>
      </c>
      <c r="R49" s="196">
        <v>0.4</v>
      </c>
      <c r="S49" s="196">
        <v>0.25</v>
      </c>
      <c r="T49" s="196">
        <v>0</v>
      </c>
      <c r="U49" s="196">
        <v>12.21</v>
      </c>
      <c r="V49" s="196">
        <v>0.17</v>
      </c>
      <c r="W49" s="196">
        <v>0.32</v>
      </c>
      <c r="X49" s="196">
        <v>1.38</v>
      </c>
      <c r="Y49" s="196">
        <v>0</v>
      </c>
      <c r="Z49" s="196">
        <v>2.61</v>
      </c>
      <c r="AA49" s="196">
        <v>0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8.6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11.07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6.06</v>
      </c>
      <c r="L50" s="196">
        <v>2.41</v>
      </c>
      <c r="M50" s="196">
        <v>0</v>
      </c>
      <c r="N50" s="196">
        <v>0.55000000000000004</v>
      </c>
      <c r="O50" s="196">
        <v>1.86</v>
      </c>
      <c r="P50" s="196">
        <v>2.2999999999999998</v>
      </c>
      <c r="Q50" s="196">
        <v>0.16</v>
      </c>
      <c r="R50" s="196">
        <v>0.4</v>
      </c>
      <c r="S50" s="196">
        <v>0</v>
      </c>
      <c r="T50" s="196">
        <v>0</v>
      </c>
      <c r="U50" s="196">
        <v>12.21</v>
      </c>
      <c r="V50" s="196">
        <v>0.17</v>
      </c>
      <c r="W50" s="196">
        <v>0.32</v>
      </c>
      <c r="X50" s="196">
        <v>1.38</v>
      </c>
      <c r="Y50" s="196">
        <v>0</v>
      </c>
      <c r="Z50" s="196">
        <v>2.61</v>
      </c>
      <c r="AA50" s="196">
        <v>0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8.6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11.07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6.06</v>
      </c>
      <c r="L51" s="196">
        <v>2.41</v>
      </c>
      <c r="M51" s="196">
        <v>0</v>
      </c>
      <c r="N51" s="196">
        <v>0.55000000000000004</v>
      </c>
      <c r="O51" s="196">
        <v>1.86</v>
      </c>
      <c r="P51" s="196">
        <v>2.2999999999999998</v>
      </c>
      <c r="Q51" s="196">
        <v>0.16</v>
      </c>
      <c r="R51" s="196">
        <v>0.4</v>
      </c>
      <c r="S51" s="196">
        <v>0.25</v>
      </c>
      <c r="T51" s="196">
        <v>0</v>
      </c>
      <c r="U51" s="196">
        <v>12.21</v>
      </c>
      <c r="V51" s="196">
        <v>0.17</v>
      </c>
      <c r="W51" s="196">
        <v>0.32</v>
      </c>
      <c r="X51" s="196">
        <v>1.38</v>
      </c>
      <c r="Y51" s="196">
        <v>0</v>
      </c>
      <c r="Z51" s="196">
        <v>2.61</v>
      </c>
      <c r="AA51" s="196">
        <v>0</v>
      </c>
      <c r="AB51" s="196">
        <v>0</v>
      </c>
      <c r="AC51" s="196">
        <v>-5.24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8.6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10.93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29.32</v>
      </c>
      <c r="L52" s="196">
        <v>2.41</v>
      </c>
      <c r="M52" s="196">
        <v>0</v>
      </c>
      <c r="N52" s="196">
        <v>0.55000000000000004</v>
      </c>
      <c r="O52" s="196">
        <v>1.86</v>
      </c>
      <c r="P52" s="196">
        <v>2.2999999999999998</v>
      </c>
      <c r="Q52" s="196">
        <v>0.16</v>
      </c>
      <c r="R52" s="196">
        <v>0.4</v>
      </c>
      <c r="S52" s="196">
        <v>0.25</v>
      </c>
      <c r="T52" s="196">
        <v>0</v>
      </c>
      <c r="U52" s="196">
        <v>12.21</v>
      </c>
      <c r="V52" s="196">
        <v>0.17</v>
      </c>
      <c r="W52" s="196">
        <v>0.32</v>
      </c>
      <c r="X52" s="196">
        <v>1.38</v>
      </c>
      <c r="Y52" s="196">
        <v>0</v>
      </c>
      <c r="Z52" s="196">
        <v>2.61</v>
      </c>
      <c r="AA52" s="196">
        <v>0</v>
      </c>
      <c r="AB52" s="196">
        <v>0</v>
      </c>
      <c r="AC52" s="196">
        <v>-5.24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8.6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10.93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38.96</v>
      </c>
      <c r="L53" s="196">
        <v>2.41</v>
      </c>
      <c r="M53" s="196">
        <v>0</v>
      </c>
      <c r="N53" s="196">
        <v>0.55000000000000004</v>
      </c>
      <c r="O53" s="196">
        <v>1.86</v>
      </c>
      <c r="P53" s="196">
        <v>2.2999999999999998</v>
      </c>
      <c r="Q53" s="196">
        <v>0.16</v>
      </c>
      <c r="R53" s="196">
        <v>0.4</v>
      </c>
      <c r="S53" s="196">
        <v>0.25</v>
      </c>
      <c r="T53" s="196">
        <v>0</v>
      </c>
      <c r="U53" s="196">
        <v>12.21</v>
      </c>
      <c r="V53" s="196">
        <v>0.17</v>
      </c>
      <c r="W53" s="196">
        <v>0.32</v>
      </c>
      <c r="X53" s="196">
        <v>1.38</v>
      </c>
      <c r="Y53" s="196">
        <v>0</v>
      </c>
      <c r="Z53" s="196">
        <v>2.61</v>
      </c>
      <c r="AA53" s="196">
        <v>0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8.6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10.93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58.22</v>
      </c>
      <c r="L54" s="196">
        <v>2.41</v>
      </c>
      <c r="M54" s="196">
        <v>0</v>
      </c>
      <c r="N54" s="196">
        <v>0.55000000000000004</v>
      </c>
      <c r="O54" s="196">
        <v>1.86</v>
      </c>
      <c r="P54" s="196">
        <v>2.2999999999999998</v>
      </c>
      <c r="Q54" s="196">
        <v>0.16</v>
      </c>
      <c r="R54" s="196">
        <v>0.4</v>
      </c>
      <c r="S54" s="196">
        <v>0.25</v>
      </c>
      <c r="T54" s="196">
        <v>0</v>
      </c>
      <c r="U54" s="196">
        <v>12.21</v>
      </c>
      <c r="V54" s="196">
        <v>0.17</v>
      </c>
      <c r="W54" s="196">
        <v>0.32</v>
      </c>
      <c r="X54" s="196">
        <v>1.38</v>
      </c>
      <c r="Y54" s="196">
        <v>0</v>
      </c>
      <c r="Z54" s="196">
        <v>2.61</v>
      </c>
      <c r="AA54" s="196">
        <v>0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8.6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10.93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85.57</v>
      </c>
      <c r="L55" s="196">
        <v>2.41</v>
      </c>
      <c r="M55" s="196">
        <v>0</v>
      </c>
      <c r="N55" s="196">
        <v>0.55000000000000004</v>
      </c>
      <c r="O55" s="196">
        <v>1.86</v>
      </c>
      <c r="P55" s="196">
        <v>2.2999999999999998</v>
      </c>
      <c r="Q55" s="196">
        <v>0.16</v>
      </c>
      <c r="R55" s="196">
        <v>0.39</v>
      </c>
      <c r="S55" s="196">
        <v>0.25</v>
      </c>
      <c r="T55" s="196">
        <v>0</v>
      </c>
      <c r="U55" s="196">
        <v>12.21</v>
      </c>
      <c r="V55" s="196">
        <v>0.17</v>
      </c>
      <c r="W55" s="196">
        <v>0.32</v>
      </c>
      <c r="X55" s="196">
        <v>1.38</v>
      </c>
      <c r="Y55" s="196">
        <v>0</v>
      </c>
      <c r="Z55" s="196">
        <v>2.61</v>
      </c>
      <c r="AA55" s="196">
        <v>0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10.19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10.93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87.11</v>
      </c>
      <c r="L56" s="196">
        <v>36.340000000000003</v>
      </c>
      <c r="M56" s="196">
        <v>0</v>
      </c>
      <c r="N56" s="196">
        <v>0.55000000000000004</v>
      </c>
      <c r="O56" s="196">
        <v>1.86</v>
      </c>
      <c r="P56" s="196">
        <v>2.2999999999999998</v>
      </c>
      <c r="Q56" s="196">
        <v>0.84</v>
      </c>
      <c r="R56" s="196">
        <v>0.39</v>
      </c>
      <c r="S56" s="196">
        <v>3.81</v>
      </c>
      <c r="T56" s="196">
        <v>0</v>
      </c>
      <c r="U56" s="196">
        <v>12.21</v>
      </c>
      <c r="V56" s="196">
        <v>0.17</v>
      </c>
      <c r="W56" s="196">
        <v>0.32</v>
      </c>
      <c r="X56" s="196">
        <v>1.38</v>
      </c>
      <c r="Y56" s="196">
        <v>0</v>
      </c>
      <c r="Z56" s="196">
        <v>2.61</v>
      </c>
      <c r="AA56" s="196">
        <v>0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10.19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10.93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87.11</v>
      </c>
      <c r="L57" s="196">
        <v>35.369999999999997</v>
      </c>
      <c r="M57" s="196">
        <v>0</v>
      </c>
      <c r="N57" s="196">
        <v>0.55000000000000004</v>
      </c>
      <c r="O57" s="196">
        <v>1.86</v>
      </c>
      <c r="P57" s="196">
        <v>2.2999999999999998</v>
      </c>
      <c r="Q57" s="196">
        <v>0.91</v>
      </c>
      <c r="R57" s="196">
        <v>0.39</v>
      </c>
      <c r="S57" s="196">
        <v>3.92</v>
      </c>
      <c r="T57" s="196">
        <v>0</v>
      </c>
      <c r="U57" s="196">
        <v>12.21</v>
      </c>
      <c r="V57" s="196">
        <v>0.17</v>
      </c>
      <c r="W57" s="196">
        <v>0.32</v>
      </c>
      <c r="X57" s="196">
        <v>1.38</v>
      </c>
      <c r="Y57" s="196">
        <v>0</v>
      </c>
      <c r="Z57" s="196">
        <v>2.61</v>
      </c>
      <c r="AA57" s="196">
        <v>0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10.19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10.93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87.11</v>
      </c>
      <c r="L58" s="196">
        <v>35.369999999999997</v>
      </c>
      <c r="M58" s="196">
        <v>0</v>
      </c>
      <c r="N58" s="196">
        <v>0.55000000000000004</v>
      </c>
      <c r="O58" s="196">
        <v>1.86</v>
      </c>
      <c r="P58" s="196">
        <v>2.2999999999999998</v>
      </c>
      <c r="Q58" s="196">
        <v>0.91</v>
      </c>
      <c r="R58" s="196">
        <v>0.39</v>
      </c>
      <c r="S58" s="196">
        <v>3.92</v>
      </c>
      <c r="T58" s="196">
        <v>0</v>
      </c>
      <c r="U58" s="196">
        <v>12.21</v>
      </c>
      <c r="V58" s="196">
        <v>0.17</v>
      </c>
      <c r="W58" s="196">
        <v>0.32</v>
      </c>
      <c r="X58" s="196">
        <v>1.38</v>
      </c>
      <c r="Y58" s="196">
        <v>0</v>
      </c>
      <c r="Z58" s="196">
        <v>2.61</v>
      </c>
      <c r="AA58" s="196">
        <v>0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10.19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10.93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87.11</v>
      </c>
      <c r="L59" s="196">
        <v>35.369999999999997</v>
      </c>
      <c r="M59" s="196">
        <v>0</v>
      </c>
      <c r="N59" s="196">
        <v>0.55000000000000004</v>
      </c>
      <c r="O59" s="196">
        <v>1.86</v>
      </c>
      <c r="P59" s="196">
        <v>2.2999999999999998</v>
      </c>
      <c r="Q59" s="196">
        <v>0.77</v>
      </c>
      <c r="R59" s="196">
        <v>0.4</v>
      </c>
      <c r="S59" s="196">
        <v>3.92</v>
      </c>
      <c r="T59" s="196">
        <v>0</v>
      </c>
      <c r="U59" s="196">
        <v>12.21</v>
      </c>
      <c r="V59" s="196">
        <v>0.17</v>
      </c>
      <c r="W59" s="196">
        <v>0.32</v>
      </c>
      <c r="X59" s="196">
        <v>1.38</v>
      </c>
      <c r="Y59" s="196">
        <v>0</v>
      </c>
      <c r="Z59" s="196">
        <v>2.61</v>
      </c>
      <c r="AA59" s="196">
        <v>0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10.19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10.93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87.11</v>
      </c>
      <c r="L60" s="196">
        <v>35.369999999999997</v>
      </c>
      <c r="M60" s="196">
        <v>0</v>
      </c>
      <c r="N60" s="196">
        <v>0.55000000000000004</v>
      </c>
      <c r="O60" s="196">
        <v>1.86</v>
      </c>
      <c r="P60" s="196">
        <v>2.2999999999999998</v>
      </c>
      <c r="Q60" s="196">
        <v>0.91</v>
      </c>
      <c r="R60" s="196">
        <v>6.31</v>
      </c>
      <c r="S60" s="196">
        <v>3.92</v>
      </c>
      <c r="T60" s="196">
        <v>0</v>
      </c>
      <c r="U60" s="196">
        <v>12.21</v>
      </c>
      <c r="V60" s="196">
        <v>0.17</v>
      </c>
      <c r="W60" s="196">
        <v>0.32</v>
      </c>
      <c r="X60" s="196">
        <v>1.38</v>
      </c>
      <c r="Y60" s="196">
        <v>0</v>
      </c>
      <c r="Z60" s="196">
        <v>2.61</v>
      </c>
      <c r="AA60" s="196">
        <v>0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10.19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10.93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87.11</v>
      </c>
      <c r="L61" s="196">
        <v>35.369999999999997</v>
      </c>
      <c r="M61" s="196">
        <v>0</v>
      </c>
      <c r="N61" s="196">
        <v>0.55000000000000004</v>
      </c>
      <c r="O61" s="196">
        <v>1.86</v>
      </c>
      <c r="P61" s="196">
        <v>2.2999999999999998</v>
      </c>
      <c r="Q61" s="196">
        <v>0.91</v>
      </c>
      <c r="R61" s="196">
        <v>6.31</v>
      </c>
      <c r="S61" s="196">
        <v>3.92</v>
      </c>
      <c r="T61" s="196">
        <v>0</v>
      </c>
      <c r="U61" s="196">
        <v>12.21</v>
      </c>
      <c r="V61" s="196">
        <v>0.17</v>
      </c>
      <c r="W61" s="196">
        <v>0.32</v>
      </c>
      <c r="X61" s="196">
        <v>1.38</v>
      </c>
      <c r="Y61" s="196">
        <v>0</v>
      </c>
      <c r="Z61" s="196">
        <v>2.61</v>
      </c>
      <c r="AA61" s="196">
        <v>0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10.19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10.93</v>
      </c>
      <c r="AS61" s="196">
        <v>18.010000000000002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87.11</v>
      </c>
      <c r="L62" s="196">
        <v>35.369999999999997</v>
      </c>
      <c r="M62" s="196">
        <v>0</v>
      </c>
      <c r="N62" s="196">
        <v>0.55000000000000004</v>
      </c>
      <c r="O62" s="196">
        <v>1.86</v>
      </c>
      <c r="P62" s="196">
        <v>2.2999999999999998</v>
      </c>
      <c r="Q62" s="196">
        <v>0.91</v>
      </c>
      <c r="R62" s="196">
        <v>6.31</v>
      </c>
      <c r="S62" s="196">
        <v>3.92</v>
      </c>
      <c r="T62" s="196">
        <v>0</v>
      </c>
      <c r="U62" s="196">
        <v>12.21</v>
      </c>
      <c r="V62" s="196">
        <v>0.17</v>
      </c>
      <c r="W62" s="196">
        <v>0.32</v>
      </c>
      <c r="X62" s="196">
        <v>1.38</v>
      </c>
      <c r="Y62" s="196">
        <v>0</v>
      </c>
      <c r="Z62" s="196">
        <v>2.61</v>
      </c>
      <c r="AA62" s="196">
        <v>0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10.19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10.93</v>
      </c>
      <c r="AS62" s="196">
        <v>18.010000000000002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87.11</v>
      </c>
      <c r="L63" s="196">
        <v>35.369999999999997</v>
      </c>
      <c r="M63" s="196">
        <v>0</v>
      </c>
      <c r="N63" s="196">
        <v>0.55000000000000004</v>
      </c>
      <c r="O63" s="196">
        <v>1.86</v>
      </c>
      <c r="P63" s="196">
        <v>2.2999999999999998</v>
      </c>
      <c r="Q63" s="196">
        <v>0.91</v>
      </c>
      <c r="R63" s="196">
        <v>6.31</v>
      </c>
      <c r="S63" s="196">
        <v>3.92</v>
      </c>
      <c r="T63" s="196">
        <v>0</v>
      </c>
      <c r="U63" s="196">
        <v>12.21</v>
      </c>
      <c r="V63" s="196">
        <v>0.17</v>
      </c>
      <c r="W63" s="196">
        <v>0.32</v>
      </c>
      <c r="X63" s="196">
        <v>1.38</v>
      </c>
      <c r="Y63" s="196">
        <v>0</v>
      </c>
      <c r="Z63" s="196">
        <v>2.61</v>
      </c>
      <c r="AA63" s="196">
        <v>0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10.19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11.07</v>
      </c>
      <c r="AS63" s="196">
        <v>18.010000000000002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87.11</v>
      </c>
      <c r="L64" s="196">
        <v>35.369999999999997</v>
      </c>
      <c r="M64" s="196">
        <v>0</v>
      </c>
      <c r="N64" s="196">
        <v>0.55000000000000004</v>
      </c>
      <c r="O64" s="196">
        <v>1.86</v>
      </c>
      <c r="P64" s="196">
        <v>2.2999999999999998</v>
      </c>
      <c r="Q64" s="196">
        <v>0.91</v>
      </c>
      <c r="R64" s="196">
        <v>6.31</v>
      </c>
      <c r="S64" s="196">
        <v>3.92</v>
      </c>
      <c r="T64" s="196">
        <v>0</v>
      </c>
      <c r="U64" s="196">
        <v>12.21</v>
      </c>
      <c r="V64" s="196">
        <v>0.17</v>
      </c>
      <c r="W64" s="196">
        <v>0.32</v>
      </c>
      <c r="X64" s="196">
        <v>1.38</v>
      </c>
      <c r="Y64" s="196">
        <v>0</v>
      </c>
      <c r="Z64" s="196">
        <v>2.61</v>
      </c>
      <c r="AA64" s="196">
        <v>0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10.19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11.07</v>
      </c>
      <c r="AS64" s="196">
        <v>18.010000000000002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87.11</v>
      </c>
      <c r="L65" s="196">
        <v>35.369999999999997</v>
      </c>
      <c r="M65" s="196">
        <v>0</v>
      </c>
      <c r="N65" s="196">
        <v>0.55000000000000004</v>
      </c>
      <c r="O65" s="196">
        <v>1.86</v>
      </c>
      <c r="P65" s="196">
        <v>2.2999999999999998</v>
      </c>
      <c r="Q65" s="196">
        <v>0.91</v>
      </c>
      <c r="R65" s="196">
        <v>8.27</v>
      </c>
      <c r="S65" s="196">
        <v>3.92</v>
      </c>
      <c r="T65" s="196">
        <v>0</v>
      </c>
      <c r="U65" s="196">
        <v>12.21</v>
      </c>
      <c r="V65" s="196">
        <v>0.17</v>
      </c>
      <c r="W65" s="196">
        <v>0.32</v>
      </c>
      <c r="X65" s="196">
        <v>1.38</v>
      </c>
      <c r="Y65" s="196">
        <v>0</v>
      </c>
      <c r="Z65" s="196">
        <v>2.61</v>
      </c>
      <c r="AA65" s="196">
        <v>0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10.19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11.07</v>
      </c>
      <c r="AS65" s="196">
        <v>18.010000000000002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97.78</v>
      </c>
      <c r="L66" s="196">
        <v>35.369999999999997</v>
      </c>
      <c r="M66" s="196">
        <v>0</v>
      </c>
      <c r="N66" s="196">
        <v>0.55000000000000004</v>
      </c>
      <c r="O66" s="196">
        <v>1.86</v>
      </c>
      <c r="P66" s="196">
        <v>2.2999999999999998</v>
      </c>
      <c r="Q66" s="196">
        <v>0.91</v>
      </c>
      <c r="R66" s="196">
        <v>1.86</v>
      </c>
      <c r="S66" s="196">
        <v>3.92</v>
      </c>
      <c r="T66" s="196">
        <v>0</v>
      </c>
      <c r="U66" s="196">
        <v>12.21</v>
      </c>
      <c r="V66" s="196">
        <v>0.17</v>
      </c>
      <c r="W66" s="196">
        <v>0.32</v>
      </c>
      <c r="X66" s="196">
        <v>1.38</v>
      </c>
      <c r="Y66" s="196">
        <v>0</v>
      </c>
      <c r="Z66" s="196">
        <v>2.61</v>
      </c>
      <c r="AA66" s="196">
        <v>0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12.23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11.07</v>
      </c>
      <c r="AS66" s="196">
        <v>18.010000000000002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95.22</v>
      </c>
      <c r="L67" s="196">
        <v>15.15</v>
      </c>
      <c r="M67" s="196">
        <v>0</v>
      </c>
      <c r="N67" s="196">
        <v>0.55000000000000004</v>
      </c>
      <c r="O67" s="196">
        <v>1.86</v>
      </c>
      <c r="P67" s="196">
        <v>2.2999999999999998</v>
      </c>
      <c r="Q67" s="196">
        <v>0.91</v>
      </c>
      <c r="R67" s="196">
        <v>0.41</v>
      </c>
      <c r="S67" s="196">
        <v>3.92</v>
      </c>
      <c r="T67" s="196">
        <v>0</v>
      </c>
      <c r="U67" s="196">
        <v>12.21</v>
      </c>
      <c r="V67" s="196">
        <v>0.17</v>
      </c>
      <c r="W67" s="196">
        <v>0.32</v>
      </c>
      <c r="X67" s="196">
        <v>1.38</v>
      </c>
      <c r="Y67" s="196">
        <v>0</v>
      </c>
      <c r="Z67" s="196">
        <v>2.61</v>
      </c>
      <c r="AA67" s="196">
        <v>0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12.23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11.07</v>
      </c>
      <c r="AS67" s="196">
        <v>18.010000000000002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77.73</v>
      </c>
      <c r="L68" s="196">
        <v>2.41</v>
      </c>
      <c r="M68" s="196">
        <v>0</v>
      </c>
      <c r="N68" s="196">
        <v>0.55000000000000004</v>
      </c>
      <c r="O68" s="196">
        <v>1.86</v>
      </c>
      <c r="P68" s="196">
        <v>2.2999999999999998</v>
      </c>
      <c r="Q68" s="196">
        <v>0.1</v>
      </c>
      <c r="R68" s="196">
        <v>0.4</v>
      </c>
      <c r="S68" s="196">
        <v>0.25</v>
      </c>
      <c r="T68" s="196">
        <v>0</v>
      </c>
      <c r="U68" s="196">
        <v>12.21</v>
      </c>
      <c r="V68" s="196">
        <v>0.17</v>
      </c>
      <c r="W68" s="196">
        <v>0.32</v>
      </c>
      <c r="X68" s="196">
        <v>1.38</v>
      </c>
      <c r="Y68" s="196">
        <v>0</v>
      </c>
      <c r="Z68" s="196">
        <v>2.61</v>
      </c>
      <c r="AA68" s="196">
        <v>0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12.23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11.07</v>
      </c>
      <c r="AS68" s="196">
        <v>18.010000000000002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19.690000000000001</v>
      </c>
      <c r="L69" s="196">
        <v>2.41</v>
      </c>
      <c r="M69" s="196">
        <v>0</v>
      </c>
      <c r="N69" s="196">
        <v>0.55000000000000004</v>
      </c>
      <c r="O69" s="196">
        <v>1.86</v>
      </c>
      <c r="P69" s="196">
        <v>2.2999999999999998</v>
      </c>
      <c r="Q69" s="196">
        <v>0.46</v>
      </c>
      <c r="R69" s="196">
        <v>0.4</v>
      </c>
      <c r="S69" s="196">
        <v>0.25</v>
      </c>
      <c r="T69" s="196">
        <v>0</v>
      </c>
      <c r="U69" s="196">
        <v>12.21</v>
      </c>
      <c r="V69" s="196">
        <v>0.17</v>
      </c>
      <c r="W69" s="196">
        <v>0.32</v>
      </c>
      <c r="X69" s="196">
        <v>1.38</v>
      </c>
      <c r="Y69" s="196">
        <v>0</v>
      </c>
      <c r="Z69" s="196">
        <v>2.61</v>
      </c>
      <c r="AA69" s="196">
        <v>0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8.6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11.07</v>
      </c>
      <c r="AS69" s="196">
        <v>18.010000000000002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6.06</v>
      </c>
      <c r="L70" s="196">
        <v>2.41</v>
      </c>
      <c r="M70" s="196">
        <v>0</v>
      </c>
      <c r="N70" s="196">
        <v>0.55000000000000004</v>
      </c>
      <c r="O70" s="196">
        <v>1.86</v>
      </c>
      <c r="P70" s="196">
        <v>2.2999999999999998</v>
      </c>
      <c r="Q70" s="196">
        <v>0.1</v>
      </c>
      <c r="R70" s="196">
        <v>0.4</v>
      </c>
      <c r="S70" s="196">
        <v>0.25</v>
      </c>
      <c r="T70" s="196">
        <v>0</v>
      </c>
      <c r="U70" s="196">
        <v>12.21</v>
      </c>
      <c r="V70" s="196">
        <v>0.17</v>
      </c>
      <c r="W70" s="196">
        <v>0.32</v>
      </c>
      <c r="X70" s="196">
        <v>1.38</v>
      </c>
      <c r="Y70" s="196">
        <v>0</v>
      </c>
      <c r="Z70" s="196">
        <v>2.61</v>
      </c>
      <c r="AA70" s="196">
        <v>0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8.6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11.07</v>
      </c>
      <c r="AS70" s="196">
        <v>18.010000000000002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6.06</v>
      </c>
      <c r="L71" s="196">
        <v>2.41</v>
      </c>
      <c r="M71" s="196">
        <v>0</v>
      </c>
      <c r="N71" s="196">
        <v>0.55000000000000004</v>
      </c>
      <c r="O71" s="196">
        <v>1.86</v>
      </c>
      <c r="P71" s="196">
        <v>2.2999999999999998</v>
      </c>
      <c r="Q71" s="196">
        <v>0.1</v>
      </c>
      <c r="R71" s="196">
        <v>0.4</v>
      </c>
      <c r="S71" s="196">
        <v>0.25</v>
      </c>
      <c r="T71" s="196">
        <v>0</v>
      </c>
      <c r="U71" s="196">
        <v>12.21</v>
      </c>
      <c r="V71" s="196">
        <v>0.17</v>
      </c>
      <c r="W71" s="196">
        <v>0.32</v>
      </c>
      <c r="X71" s="196">
        <v>1.38</v>
      </c>
      <c r="Y71" s="196">
        <v>0</v>
      </c>
      <c r="Z71" s="196">
        <v>2.61</v>
      </c>
      <c r="AA71" s="196">
        <v>0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8.6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11.07</v>
      </c>
      <c r="AS71" s="196">
        <v>18.010000000000002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6.06</v>
      </c>
      <c r="L72" s="196">
        <v>2.41</v>
      </c>
      <c r="M72" s="196">
        <v>0</v>
      </c>
      <c r="N72" s="196">
        <v>0.55000000000000004</v>
      </c>
      <c r="O72" s="196">
        <v>1.86</v>
      </c>
      <c r="P72" s="196">
        <v>2.2999999999999998</v>
      </c>
      <c r="Q72" s="196">
        <v>0.1</v>
      </c>
      <c r="R72" s="196">
        <v>0.4</v>
      </c>
      <c r="S72" s="196">
        <v>0.25</v>
      </c>
      <c r="T72" s="196">
        <v>0</v>
      </c>
      <c r="U72" s="196">
        <v>12.21</v>
      </c>
      <c r="V72" s="196">
        <v>0.17</v>
      </c>
      <c r="W72" s="196">
        <v>0.32</v>
      </c>
      <c r="X72" s="196">
        <v>1.38</v>
      </c>
      <c r="Y72" s="196">
        <v>0</v>
      </c>
      <c r="Z72" s="196">
        <v>2.61</v>
      </c>
      <c r="AA72" s="196">
        <v>0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8.6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11.07</v>
      </c>
      <c r="AS72" s="196">
        <v>18.010000000000002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6.06</v>
      </c>
      <c r="L73" s="196">
        <v>2.41</v>
      </c>
      <c r="M73" s="196">
        <v>0</v>
      </c>
      <c r="N73" s="196">
        <v>0.55000000000000004</v>
      </c>
      <c r="O73" s="196">
        <v>1.86</v>
      </c>
      <c r="P73" s="196">
        <v>2.2999999999999998</v>
      </c>
      <c r="Q73" s="196">
        <v>0.1</v>
      </c>
      <c r="R73" s="196">
        <v>0.4</v>
      </c>
      <c r="S73" s="196">
        <v>0.25</v>
      </c>
      <c r="T73" s="196">
        <v>0</v>
      </c>
      <c r="U73" s="196">
        <v>12.21</v>
      </c>
      <c r="V73" s="196">
        <v>0.17</v>
      </c>
      <c r="W73" s="196">
        <v>0.32</v>
      </c>
      <c r="X73" s="196">
        <v>1.38</v>
      </c>
      <c r="Y73" s="196">
        <v>0</v>
      </c>
      <c r="Z73" s="196">
        <v>2.61</v>
      </c>
      <c r="AA73" s="196">
        <v>0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8.6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11.07</v>
      </c>
      <c r="AS73" s="196">
        <v>18.010000000000002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6.06</v>
      </c>
      <c r="L74" s="196">
        <v>2.41</v>
      </c>
      <c r="M74" s="196">
        <v>0</v>
      </c>
      <c r="N74" s="196">
        <v>0.55000000000000004</v>
      </c>
      <c r="O74" s="196">
        <v>1.86</v>
      </c>
      <c r="P74" s="196">
        <v>2.2999999999999998</v>
      </c>
      <c r="Q74" s="196">
        <v>0.1</v>
      </c>
      <c r="R74" s="196">
        <v>0.4</v>
      </c>
      <c r="S74" s="196">
        <v>0.25</v>
      </c>
      <c r="T74" s="196">
        <v>0</v>
      </c>
      <c r="U74" s="196">
        <v>12.21</v>
      </c>
      <c r="V74" s="196">
        <v>0.17</v>
      </c>
      <c r="W74" s="196">
        <v>0.32</v>
      </c>
      <c r="X74" s="196">
        <v>1.38</v>
      </c>
      <c r="Y74" s="196">
        <v>0</v>
      </c>
      <c r="Z74" s="196">
        <v>2.61</v>
      </c>
      <c r="AA74" s="196">
        <v>0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8.6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11.07</v>
      </c>
      <c r="AS74" s="196">
        <v>18.010000000000002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6.06</v>
      </c>
      <c r="L75" s="196">
        <v>2.41</v>
      </c>
      <c r="M75" s="196">
        <v>0</v>
      </c>
      <c r="N75" s="196">
        <v>0.55000000000000004</v>
      </c>
      <c r="O75" s="196">
        <v>1.86</v>
      </c>
      <c r="P75" s="196">
        <v>2.2999999999999998</v>
      </c>
      <c r="Q75" s="196">
        <v>0.1</v>
      </c>
      <c r="R75" s="196">
        <v>0.4</v>
      </c>
      <c r="S75" s="196">
        <v>0.25</v>
      </c>
      <c r="T75" s="196">
        <v>0</v>
      </c>
      <c r="U75" s="196">
        <v>12.21</v>
      </c>
      <c r="V75" s="196">
        <v>0.17</v>
      </c>
      <c r="W75" s="196">
        <v>0.32</v>
      </c>
      <c r="X75" s="196">
        <v>1.38</v>
      </c>
      <c r="Y75" s="196">
        <v>0</v>
      </c>
      <c r="Z75" s="196">
        <v>2.61</v>
      </c>
      <c r="AA75" s="196">
        <v>0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8.6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10.93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6.06</v>
      </c>
      <c r="L76" s="196">
        <v>2.41</v>
      </c>
      <c r="M76" s="196">
        <v>0</v>
      </c>
      <c r="N76" s="196">
        <v>0.55000000000000004</v>
      </c>
      <c r="O76" s="196">
        <v>1.86</v>
      </c>
      <c r="P76" s="196">
        <v>2.2999999999999998</v>
      </c>
      <c r="Q76" s="196">
        <v>0.1</v>
      </c>
      <c r="R76" s="196">
        <v>0.4</v>
      </c>
      <c r="S76" s="196">
        <v>0.25</v>
      </c>
      <c r="T76" s="196">
        <v>0</v>
      </c>
      <c r="U76" s="196">
        <v>12.21</v>
      </c>
      <c r="V76" s="196">
        <v>0.17</v>
      </c>
      <c r="W76" s="196">
        <v>0.32</v>
      </c>
      <c r="X76" s="196">
        <v>1.38</v>
      </c>
      <c r="Y76" s="196">
        <v>0</v>
      </c>
      <c r="Z76" s="196">
        <v>2.61</v>
      </c>
      <c r="AA76" s="196">
        <v>0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8.6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10.93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6.06</v>
      </c>
      <c r="L77" s="196">
        <v>2.41</v>
      </c>
      <c r="M77" s="196">
        <v>0</v>
      </c>
      <c r="N77" s="196">
        <v>0.55000000000000004</v>
      </c>
      <c r="O77" s="196">
        <v>1.86</v>
      </c>
      <c r="P77" s="196">
        <v>2.2999999999999998</v>
      </c>
      <c r="Q77" s="196">
        <v>0.1</v>
      </c>
      <c r="R77" s="196">
        <v>0.4</v>
      </c>
      <c r="S77" s="196">
        <v>0.25</v>
      </c>
      <c r="T77" s="196">
        <v>0</v>
      </c>
      <c r="U77" s="196">
        <v>12.21</v>
      </c>
      <c r="V77" s="196">
        <v>0.17</v>
      </c>
      <c r="W77" s="196">
        <v>0.32</v>
      </c>
      <c r="X77" s="196">
        <v>1.38</v>
      </c>
      <c r="Y77" s="196">
        <v>0</v>
      </c>
      <c r="Z77" s="196">
        <v>2.61</v>
      </c>
      <c r="AA77" s="196">
        <v>0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8.6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10.93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6.06</v>
      </c>
      <c r="L78" s="196">
        <v>2.41</v>
      </c>
      <c r="M78" s="196">
        <v>0</v>
      </c>
      <c r="N78" s="196">
        <v>0.55000000000000004</v>
      </c>
      <c r="O78" s="196">
        <v>1.86</v>
      </c>
      <c r="P78" s="196">
        <v>2.2999999999999998</v>
      </c>
      <c r="Q78" s="196">
        <v>0.1</v>
      </c>
      <c r="R78" s="196">
        <v>0.4</v>
      </c>
      <c r="S78" s="196">
        <v>0.25</v>
      </c>
      <c r="T78" s="196">
        <v>0</v>
      </c>
      <c r="U78" s="196">
        <v>12.21</v>
      </c>
      <c r="V78" s="196">
        <v>0.17</v>
      </c>
      <c r="W78" s="196">
        <v>0.32</v>
      </c>
      <c r="X78" s="196">
        <v>1.38</v>
      </c>
      <c r="Y78" s="196">
        <v>0</v>
      </c>
      <c r="Z78" s="196">
        <v>2.61</v>
      </c>
      <c r="AA78" s="196">
        <v>0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8.6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10.93</v>
      </c>
      <c r="AS78" s="196">
        <v>18.010000000000002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53.4</v>
      </c>
      <c r="L79" s="196">
        <v>2.41</v>
      </c>
      <c r="M79" s="196">
        <v>0</v>
      </c>
      <c r="N79" s="196">
        <v>0.55000000000000004</v>
      </c>
      <c r="O79" s="196">
        <v>1.86</v>
      </c>
      <c r="P79" s="196">
        <v>2.2999999999999998</v>
      </c>
      <c r="Q79" s="196">
        <v>0.1</v>
      </c>
      <c r="R79" s="196">
        <v>0.4</v>
      </c>
      <c r="S79" s="196">
        <v>0.25</v>
      </c>
      <c r="T79" s="196">
        <v>0</v>
      </c>
      <c r="U79" s="196">
        <v>12.21</v>
      </c>
      <c r="V79" s="196">
        <v>0.17</v>
      </c>
      <c r="W79" s="196">
        <v>0.32</v>
      </c>
      <c r="X79" s="196">
        <v>1.38</v>
      </c>
      <c r="Y79" s="196">
        <v>0</v>
      </c>
      <c r="Z79" s="196">
        <v>2.61</v>
      </c>
      <c r="AA79" s="196">
        <v>0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10.93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14.88</v>
      </c>
      <c r="L80" s="196">
        <v>2.41</v>
      </c>
      <c r="M80" s="196">
        <v>0</v>
      </c>
      <c r="N80" s="196">
        <v>0.55000000000000004</v>
      </c>
      <c r="O80" s="196">
        <v>1.86</v>
      </c>
      <c r="P80" s="196">
        <v>2.2999999999999998</v>
      </c>
      <c r="Q80" s="196">
        <v>0.1</v>
      </c>
      <c r="R80" s="196">
        <v>0.4</v>
      </c>
      <c r="S80" s="196">
        <v>0.25</v>
      </c>
      <c r="T80" s="196">
        <v>0</v>
      </c>
      <c r="U80" s="196">
        <v>12.21</v>
      </c>
      <c r="V80" s="196">
        <v>0.17</v>
      </c>
      <c r="W80" s="196">
        <v>0.32</v>
      </c>
      <c r="X80" s="196">
        <v>1.38</v>
      </c>
      <c r="Y80" s="196">
        <v>0</v>
      </c>
      <c r="Z80" s="196">
        <v>2.61</v>
      </c>
      <c r="AA80" s="196">
        <v>0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10.93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43.77</v>
      </c>
      <c r="L81" s="196">
        <v>2.41</v>
      </c>
      <c r="M81" s="196">
        <v>0</v>
      </c>
      <c r="N81" s="196">
        <v>0.55000000000000004</v>
      </c>
      <c r="O81" s="196">
        <v>1.86</v>
      </c>
      <c r="P81" s="196">
        <v>2.2999999999999998</v>
      </c>
      <c r="Q81" s="196">
        <v>0.1</v>
      </c>
      <c r="R81" s="196">
        <v>0.4</v>
      </c>
      <c r="S81" s="196">
        <v>0.25</v>
      </c>
      <c r="T81" s="196">
        <v>0</v>
      </c>
      <c r="U81" s="196">
        <v>12.21</v>
      </c>
      <c r="V81" s="196">
        <v>0.17</v>
      </c>
      <c r="W81" s="196">
        <v>0.32</v>
      </c>
      <c r="X81" s="196">
        <v>1.38</v>
      </c>
      <c r="Y81" s="196">
        <v>0</v>
      </c>
      <c r="Z81" s="196">
        <v>2.61</v>
      </c>
      <c r="AA81" s="196">
        <v>0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10.93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53.4</v>
      </c>
      <c r="L82" s="196">
        <v>2.41</v>
      </c>
      <c r="M82" s="196">
        <v>0</v>
      </c>
      <c r="N82" s="196">
        <v>0.55000000000000004</v>
      </c>
      <c r="O82" s="196">
        <v>1.86</v>
      </c>
      <c r="P82" s="196">
        <v>2.2999999999999998</v>
      </c>
      <c r="Q82" s="196">
        <v>0.1</v>
      </c>
      <c r="R82" s="196">
        <v>0.4</v>
      </c>
      <c r="S82" s="196">
        <v>0.25</v>
      </c>
      <c r="T82" s="196">
        <v>0</v>
      </c>
      <c r="U82" s="196">
        <v>12.21</v>
      </c>
      <c r="V82" s="196">
        <v>0.17</v>
      </c>
      <c r="W82" s="196">
        <v>0.32</v>
      </c>
      <c r="X82" s="196">
        <v>1.38</v>
      </c>
      <c r="Y82" s="196">
        <v>0</v>
      </c>
      <c r="Z82" s="196">
        <v>2.61</v>
      </c>
      <c r="AA82" s="196">
        <v>0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10.93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87.11</v>
      </c>
      <c r="L83" s="196">
        <v>7.44</v>
      </c>
      <c r="M83" s="196">
        <v>0</v>
      </c>
      <c r="N83" s="196">
        <v>0.55000000000000004</v>
      </c>
      <c r="O83" s="196">
        <v>1.86</v>
      </c>
      <c r="P83" s="196">
        <v>2.2999999999999998</v>
      </c>
      <c r="Q83" s="196">
        <v>0.91</v>
      </c>
      <c r="R83" s="196">
        <v>0.4</v>
      </c>
      <c r="S83" s="196">
        <v>3.92</v>
      </c>
      <c r="T83" s="196">
        <v>0</v>
      </c>
      <c r="U83" s="196">
        <v>12.21</v>
      </c>
      <c r="V83" s="196">
        <v>0.17</v>
      </c>
      <c r="W83" s="196">
        <v>0.32</v>
      </c>
      <c r="X83" s="196">
        <v>1.38</v>
      </c>
      <c r="Y83" s="196">
        <v>0</v>
      </c>
      <c r="Z83" s="196">
        <v>2.61</v>
      </c>
      <c r="AA83" s="196">
        <v>0</v>
      </c>
      <c r="AB83" s="196">
        <v>0</v>
      </c>
      <c r="AC83" s="196">
        <v>1.55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10.19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10.93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87.11</v>
      </c>
      <c r="L84" s="196">
        <v>12.26</v>
      </c>
      <c r="M84" s="196">
        <v>0</v>
      </c>
      <c r="N84" s="196">
        <v>0.55000000000000004</v>
      </c>
      <c r="O84" s="196">
        <v>1.86</v>
      </c>
      <c r="P84" s="196">
        <v>2.2999999999999998</v>
      </c>
      <c r="Q84" s="196">
        <v>0.91</v>
      </c>
      <c r="R84" s="196">
        <v>0.4</v>
      </c>
      <c r="S84" s="196">
        <v>3.92</v>
      </c>
      <c r="T84" s="196">
        <v>0</v>
      </c>
      <c r="U84" s="196">
        <v>12.21</v>
      </c>
      <c r="V84" s="196">
        <v>0.17</v>
      </c>
      <c r="W84" s="196">
        <v>0.32</v>
      </c>
      <c r="X84" s="196">
        <v>1.38</v>
      </c>
      <c r="Y84" s="196">
        <v>0</v>
      </c>
      <c r="Z84" s="196">
        <v>2.61</v>
      </c>
      <c r="AA84" s="196">
        <v>0</v>
      </c>
      <c r="AB84" s="196">
        <v>0</v>
      </c>
      <c r="AC84" s="196">
        <v>1.55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10.19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10.93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87.11</v>
      </c>
      <c r="L85" s="196">
        <v>17.07</v>
      </c>
      <c r="M85" s="196">
        <v>0</v>
      </c>
      <c r="N85" s="196">
        <v>0.55000000000000004</v>
      </c>
      <c r="O85" s="196">
        <v>1.86</v>
      </c>
      <c r="P85" s="196">
        <v>2.2999999999999998</v>
      </c>
      <c r="Q85" s="196">
        <v>0.91</v>
      </c>
      <c r="R85" s="196">
        <v>0.4</v>
      </c>
      <c r="S85" s="196">
        <v>3.92</v>
      </c>
      <c r="T85" s="196">
        <v>0</v>
      </c>
      <c r="U85" s="196">
        <v>12.21</v>
      </c>
      <c r="V85" s="196">
        <v>0.17</v>
      </c>
      <c r="W85" s="196">
        <v>0.32</v>
      </c>
      <c r="X85" s="196">
        <v>1.38</v>
      </c>
      <c r="Y85" s="196">
        <v>0</v>
      </c>
      <c r="Z85" s="196">
        <v>2.61</v>
      </c>
      <c r="AA85" s="196">
        <v>0</v>
      </c>
      <c r="AB85" s="196">
        <v>0</v>
      </c>
      <c r="AC85" s="196">
        <v>1.55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10.19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10.93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87.11</v>
      </c>
      <c r="L86" s="196">
        <v>35.369999999999997</v>
      </c>
      <c r="M86" s="196">
        <v>0</v>
      </c>
      <c r="N86" s="196">
        <v>0.55000000000000004</v>
      </c>
      <c r="O86" s="196">
        <v>1.86</v>
      </c>
      <c r="P86" s="196">
        <v>2.2999999999999998</v>
      </c>
      <c r="Q86" s="196">
        <v>0.91</v>
      </c>
      <c r="R86" s="196">
        <v>6.31</v>
      </c>
      <c r="S86" s="196">
        <v>3.92</v>
      </c>
      <c r="T86" s="196">
        <v>0</v>
      </c>
      <c r="U86" s="196">
        <v>12.21</v>
      </c>
      <c r="V86" s="196">
        <v>0.17</v>
      </c>
      <c r="W86" s="196">
        <v>0.32</v>
      </c>
      <c r="X86" s="196">
        <v>1.38</v>
      </c>
      <c r="Y86" s="196">
        <v>0</v>
      </c>
      <c r="Z86" s="196">
        <v>2.61</v>
      </c>
      <c r="AA86" s="196">
        <v>0</v>
      </c>
      <c r="AB86" s="196">
        <v>0</v>
      </c>
      <c r="AC86" s="196">
        <v>1.55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10.19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11.07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87.11</v>
      </c>
      <c r="L87" s="196">
        <v>35.369999999999997</v>
      </c>
      <c r="M87" s="196">
        <v>0</v>
      </c>
      <c r="N87" s="196">
        <v>0.55000000000000004</v>
      </c>
      <c r="O87" s="196">
        <v>1.86</v>
      </c>
      <c r="P87" s="196">
        <v>2.2999999999999998</v>
      </c>
      <c r="Q87" s="196">
        <v>0.91</v>
      </c>
      <c r="R87" s="196">
        <v>6.31</v>
      </c>
      <c r="S87" s="196">
        <v>3.92</v>
      </c>
      <c r="T87" s="196">
        <v>0</v>
      </c>
      <c r="U87" s="196">
        <v>12.21</v>
      </c>
      <c r="V87" s="196">
        <v>0.17</v>
      </c>
      <c r="W87" s="196">
        <v>0.32</v>
      </c>
      <c r="X87" s="196">
        <v>1.38</v>
      </c>
      <c r="Y87" s="196">
        <v>0</v>
      </c>
      <c r="Z87" s="196">
        <v>2.61</v>
      </c>
      <c r="AA87" s="196">
        <v>0</v>
      </c>
      <c r="AB87" s="196">
        <v>0</v>
      </c>
      <c r="AC87" s="196">
        <v>1.55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11.69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11.07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87.11</v>
      </c>
      <c r="L88" s="196">
        <v>35.369999999999997</v>
      </c>
      <c r="M88" s="196">
        <v>0</v>
      </c>
      <c r="N88" s="196">
        <v>0.55000000000000004</v>
      </c>
      <c r="O88" s="196">
        <v>1.86</v>
      </c>
      <c r="P88" s="196">
        <v>2.2999999999999998</v>
      </c>
      <c r="Q88" s="196">
        <v>0.91</v>
      </c>
      <c r="R88" s="196">
        <v>6.31</v>
      </c>
      <c r="S88" s="196">
        <v>3.92</v>
      </c>
      <c r="T88" s="196">
        <v>0</v>
      </c>
      <c r="U88" s="196">
        <v>12.21</v>
      </c>
      <c r="V88" s="196">
        <v>3.95</v>
      </c>
      <c r="W88" s="196">
        <v>0.32</v>
      </c>
      <c r="X88" s="196">
        <v>1.38</v>
      </c>
      <c r="Y88" s="196">
        <v>0</v>
      </c>
      <c r="Z88" s="196">
        <v>2.61</v>
      </c>
      <c r="AA88" s="196">
        <v>0</v>
      </c>
      <c r="AB88" s="196">
        <v>0</v>
      </c>
      <c r="AC88" s="196">
        <v>1.55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11.69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11.07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87.11</v>
      </c>
      <c r="L89" s="196">
        <v>35.369999999999997</v>
      </c>
      <c r="M89" s="196">
        <v>0</v>
      </c>
      <c r="N89" s="196">
        <v>0.55000000000000004</v>
      </c>
      <c r="O89" s="196">
        <v>1.86</v>
      </c>
      <c r="P89" s="196">
        <v>2.2999999999999998</v>
      </c>
      <c r="Q89" s="196">
        <v>0.91</v>
      </c>
      <c r="R89" s="196">
        <v>6.31</v>
      </c>
      <c r="S89" s="196">
        <v>3.92</v>
      </c>
      <c r="T89" s="196">
        <v>0</v>
      </c>
      <c r="U89" s="196">
        <v>12.21</v>
      </c>
      <c r="V89" s="196">
        <v>4.6100000000000003</v>
      </c>
      <c r="W89" s="196">
        <v>3.74</v>
      </c>
      <c r="X89" s="196">
        <v>1.38</v>
      </c>
      <c r="Y89" s="196">
        <v>0</v>
      </c>
      <c r="Z89" s="196">
        <v>4.4800000000000004</v>
      </c>
      <c r="AA89" s="196">
        <v>0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7.03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11.07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87.11</v>
      </c>
      <c r="L90" s="196">
        <v>35.369999999999997</v>
      </c>
      <c r="M90" s="196">
        <v>0</v>
      </c>
      <c r="N90" s="196">
        <v>0.55000000000000004</v>
      </c>
      <c r="O90" s="196">
        <v>1.86</v>
      </c>
      <c r="P90" s="196">
        <v>2.2999999999999998</v>
      </c>
      <c r="Q90" s="196">
        <v>0.91</v>
      </c>
      <c r="R90" s="196">
        <v>6.31</v>
      </c>
      <c r="S90" s="196">
        <v>3.92</v>
      </c>
      <c r="T90" s="196">
        <v>0</v>
      </c>
      <c r="U90" s="196">
        <v>12.21</v>
      </c>
      <c r="V90" s="196">
        <v>4.6100000000000003</v>
      </c>
      <c r="W90" s="196">
        <v>3.74</v>
      </c>
      <c r="X90" s="196">
        <v>1.38</v>
      </c>
      <c r="Y90" s="196">
        <v>0</v>
      </c>
      <c r="Z90" s="196">
        <v>19.260000000000002</v>
      </c>
      <c r="AA90" s="196">
        <v>0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7.03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11.07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87.11</v>
      </c>
      <c r="L91" s="196">
        <v>35.369999999999997</v>
      </c>
      <c r="M91" s="196">
        <v>0</v>
      </c>
      <c r="N91" s="196">
        <v>0.55000000000000004</v>
      </c>
      <c r="O91" s="196">
        <v>1.86</v>
      </c>
      <c r="P91" s="196">
        <v>2.2999999999999998</v>
      </c>
      <c r="Q91" s="196">
        <v>0.91</v>
      </c>
      <c r="R91" s="196">
        <v>6.31</v>
      </c>
      <c r="S91" s="196">
        <v>3.92</v>
      </c>
      <c r="T91" s="196">
        <v>0</v>
      </c>
      <c r="U91" s="196">
        <v>12.21</v>
      </c>
      <c r="V91" s="196">
        <v>4.6100000000000003</v>
      </c>
      <c r="W91" s="196">
        <v>4.1500000000000004</v>
      </c>
      <c r="X91" s="196">
        <v>1.38</v>
      </c>
      <c r="Y91" s="196">
        <v>0</v>
      </c>
      <c r="Z91" s="196">
        <v>32.159999999999997</v>
      </c>
      <c r="AA91" s="196">
        <v>0</v>
      </c>
      <c r="AB91" s="196">
        <v>0</v>
      </c>
      <c r="AC91" s="196">
        <v>1.55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7.03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11.2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87.11</v>
      </c>
      <c r="L92" s="196">
        <v>35.369999999999997</v>
      </c>
      <c r="M92" s="196">
        <v>0</v>
      </c>
      <c r="N92" s="196">
        <v>0.55000000000000004</v>
      </c>
      <c r="O92" s="196">
        <v>1.86</v>
      </c>
      <c r="P92" s="196">
        <v>2.2999999999999998</v>
      </c>
      <c r="Q92" s="196">
        <v>0.91</v>
      </c>
      <c r="R92" s="196">
        <v>6.31</v>
      </c>
      <c r="S92" s="196">
        <v>3.92</v>
      </c>
      <c r="T92" s="196">
        <v>0</v>
      </c>
      <c r="U92" s="196">
        <v>12.21</v>
      </c>
      <c r="V92" s="196">
        <v>4.6100000000000003</v>
      </c>
      <c r="W92" s="196">
        <v>4.1500000000000004</v>
      </c>
      <c r="X92" s="196">
        <v>1.38</v>
      </c>
      <c r="Y92" s="196">
        <v>0</v>
      </c>
      <c r="Z92" s="196">
        <v>35.04</v>
      </c>
      <c r="AA92" s="196">
        <v>0</v>
      </c>
      <c r="AB92" s="196">
        <v>0</v>
      </c>
      <c r="AC92" s="196">
        <v>1.55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7.03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11.2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87.11</v>
      </c>
      <c r="L93" s="196">
        <v>35.369999999999997</v>
      </c>
      <c r="M93" s="196">
        <v>0</v>
      </c>
      <c r="N93" s="196">
        <v>0.55000000000000004</v>
      </c>
      <c r="O93" s="196">
        <v>1.86</v>
      </c>
      <c r="P93" s="196">
        <v>2.2999999999999998</v>
      </c>
      <c r="Q93" s="196">
        <v>0.91</v>
      </c>
      <c r="R93" s="196">
        <v>6.31</v>
      </c>
      <c r="S93" s="196">
        <v>3.92</v>
      </c>
      <c r="T93" s="196">
        <v>0</v>
      </c>
      <c r="U93" s="196">
        <v>12.21</v>
      </c>
      <c r="V93" s="196">
        <v>4.6100000000000003</v>
      </c>
      <c r="W93" s="196">
        <v>3.59</v>
      </c>
      <c r="X93" s="196">
        <v>0</v>
      </c>
      <c r="Y93" s="196">
        <v>0</v>
      </c>
      <c r="Z93" s="196">
        <v>33.93</v>
      </c>
      <c r="AA93" s="196">
        <v>0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7.03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11.2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87.11</v>
      </c>
      <c r="L94" s="196">
        <v>35.369999999999997</v>
      </c>
      <c r="M94" s="196">
        <v>0</v>
      </c>
      <c r="N94" s="196">
        <v>0.55000000000000004</v>
      </c>
      <c r="O94" s="196">
        <v>1.86</v>
      </c>
      <c r="P94" s="196">
        <v>2.2999999999999998</v>
      </c>
      <c r="Q94" s="196">
        <v>0.91</v>
      </c>
      <c r="R94" s="196">
        <v>6.31</v>
      </c>
      <c r="S94" s="196">
        <v>3.92</v>
      </c>
      <c r="T94" s="196">
        <v>0</v>
      </c>
      <c r="U94" s="196">
        <v>12.21</v>
      </c>
      <c r="V94" s="196">
        <v>4.6100000000000003</v>
      </c>
      <c r="W94" s="196">
        <v>4.0999999999999996</v>
      </c>
      <c r="X94" s="196">
        <v>1.38</v>
      </c>
      <c r="Y94" s="196">
        <v>0</v>
      </c>
      <c r="Z94" s="196">
        <v>35.049999999999997</v>
      </c>
      <c r="AA94" s="196">
        <v>0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7.03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11.2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87.11</v>
      </c>
      <c r="L95" s="196">
        <v>35.369999999999997</v>
      </c>
      <c r="M95" s="196">
        <v>0</v>
      </c>
      <c r="N95" s="196">
        <v>0.55000000000000004</v>
      </c>
      <c r="O95" s="196">
        <v>1.86</v>
      </c>
      <c r="P95" s="196">
        <v>2.2999999999999998</v>
      </c>
      <c r="Q95" s="196">
        <v>0.91</v>
      </c>
      <c r="R95" s="196">
        <v>6.31</v>
      </c>
      <c r="S95" s="196">
        <v>3.92</v>
      </c>
      <c r="T95" s="196">
        <v>0</v>
      </c>
      <c r="U95" s="196">
        <v>12.21</v>
      </c>
      <c r="V95" s="196">
        <v>4.6100000000000003</v>
      </c>
      <c r="W95" s="196">
        <v>4.0199999999999996</v>
      </c>
      <c r="X95" s="196">
        <v>20.13</v>
      </c>
      <c r="Y95" s="196">
        <v>0</v>
      </c>
      <c r="Z95" s="196">
        <v>35.049999999999997</v>
      </c>
      <c r="AA95" s="196">
        <v>0</v>
      </c>
      <c r="AB95" s="196">
        <v>0</v>
      </c>
      <c r="AC95" s="196">
        <v>1.55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7.03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11.2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87.11</v>
      </c>
      <c r="L96" s="196">
        <v>35.369999999999997</v>
      </c>
      <c r="M96" s="196">
        <v>0</v>
      </c>
      <c r="N96" s="196">
        <v>0.55000000000000004</v>
      </c>
      <c r="O96" s="196">
        <v>1.86</v>
      </c>
      <c r="P96" s="196">
        <v>2.2999999999999998</v>
      </c>
      <c r="Q96" s="196">
        <v>0.91</v>
      </c>
      <c r="R96" s="196">
        <v>6.31</v>
      </c>
      <c r="S96" s="196">
        <v>3.92</v>
      </c>
      <c r="T96" s="196">
        <v>0</v>
      </c>
      <c r="U96" s="196">
        <v>12.21</v>
      </c>
      <c r="V96" s="196">
        <v>4.6100000000000003</v>
      </c>
      <c r="W96" s="196">
        <v>4.0199999999999996</v>
      </c>
      <c r="X96" s="196">
        <v>20.13</v>
      </c>
      <c r="Y96" s="196">
        <v>0</v>
      </c>
      <c r="Z96" s="196">
        <v>35.049999999999997</v>
      </c>
      <c r="AA96" s="196">
        <v>0</v>
      </c>
      <c r="AB96" s="196">
        <v>0</v>
      </c>
      <c r="AC96" s="196">
        <v>1.55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7.03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11.2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87.11</v>
      </c>
      <c r="L97" s="196">
        <v>35.369999999999997</v>
      </c>
      <c r="M97" s="196">
        <v>0</v>
      </c>
      <c r="N97" s="196">
        <v>0.55000000000000004</v>
      </c>
      <c r="O97" s="196">
        <v>1.86</v>
      </c>
      <c r="P97" s="196">
        <v>2.2999999999999998</v>
      </c>
      <c r="Q97" s="196">
        <v>0.91</v>
      </c>
      <c r="R97" s="196">
        <v>6.31</v>
      </c>
      <c r="S97" s="196">
        <v>3.92</v>
      </c>
      <c r="T97" s="196">
        <v>0</v>
      </c>
      <c r="U97" s="196">
        <v>12.21</v>
      </c>
      <c r="V97" s="196">
        <v>4.6100000000000003</v>
      </c>
      <c r="W97" s="196">
        <v>4.0199999999999996</v>
      </c>
      <c r="X97" s="196">
        <v>20.13</v>
      </c>
      <c r="Y97" s="196">
        <v>0</v>
      </c>
      <c r="Z97" s="196">
        <v>35.049999999999997</v>
      </c>
      <c r="AA97" s="196">
        <v>0</v>
      </c>
      <c r="AB97" s="196">
        <v>0</v>
      </c>
      <c r="AC97" s="196">
        <v>1.55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7.03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11.2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87.11</v>
      </c>
      <c r="L98" s="196">
        <v>35.369999999999997</v>
      </c>
      <c r="M98" s="196">
        <v>0</v>
      </c>
      <c r="N98" s="196">
        <v>0.55000000000000004</v>
      </c>
      <c r="O98" s="196">
        <v>1.86</v>
      </c>
      <c r="P98" s="196">
        <v>2.2999999999999998</v>
      </c>
      <c r="Q98" s="196">
        <v>0.91</v>
      </c>
      <c r="R98" s="196">
        <v>6.31</v>
      </c>
      <c r="S98" s="196">
        <v>3.92</v>
      </c>
      <c r="T98" s="196">
        <v>0</v>
      </c>
      <c r="U98" s="196">
        <v>12.21</v>
      </c>
      <c r="V98" s="196">
        <v>4.6100000000000003</v>
      </c>
      <c r="W98" s="196">
        <v>4.0199999999999996</v>
      </c>
      <c r="X98" s="196">
        <v>20.13</v>
      </c>
      <c r="Y98" s="196">
        <v>0</v>
      </c>
      <c r="Z98" s="196">
        <v>35.049999999999997</v>
      </c>
      <c r="AA98" s="196">
        <v>0</v>
      </c>
      <c r="AB98" s="196">
        <v>0</v>
      </c>
      <c r="AC98" s="196">
        <v>1.55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7.03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11.2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1.4098374999999985</v>
      </c>
      <c r="L99">
        <f t="shared" si="0"/>
        <v>0.51322249999999947</v>
      </c>
      <c r="M99">
        <f t="shared" si="0"/>
        <v>0</v>
      </c>
      <c r="N99">
        <f t="shared" si="0"/>
        <v>1.306249999999998E-2</v>
      </c>
      <c r="O99">
        <f t="shared" si="0"/>
        <v>4.4640000000000082E-2</v>
      </c>
      <c r="P99">
        <f t="shared" si="0"/>
        <v>5.5420000000000087E-2</v>
      </c>
      <c r="Q99">
        <f t="shared" si="0"/>
        <v>1.3624999999999993E-2</v>
      </c>
      <c r="R99">
        <f t="shared" si="0"/>
        <v>7.5055000000000052E-2</v>
      </c>
      <c r="S99">
        <f t="shared" si="0"/>
        <v>5.7502499999999929E-2</v>
      </c>
      <c r="T99">
        <f t="shared" si="0"/>
        <v>0</v>
      </c>
      <c r="U99">
        <f t="shared" si="0"/>
        <v>0.29304000000000041</v>
      </c>
      <c r="V99">
        <f t="shared" si="0"/>
        <v>4.4985000000000011E-2</v>
      </c>
      <c r="W99">
        <f t="shared" si="0"/>
        <v>3.8952499999999932E-2</v>
      </c>
      <c r="X99">
        <f t="shared" si="0"/>
        <v>0.16430249999999993</v>
      </c>
      <c r="Y99">
        <f t="shared" si="0"/>
        <v>0</v>
      </c>
      <c r="Z99">
        <f t="shared" si="0"/>
        <v>0.34306499999999956</v>
      </c>
      <c r="AA99">
        <f t="shared" si="0"/>
        <v>9.1629999999999892E-2</v>
      </c>
      <c r="AB99">
        <f t="shared" si="0"/>
        <v>0</v>
      </c>
      <c r="AC99">
        <f t="shared" si="0"/>
        <v>2.7394999999999975E-2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0.22923250000000037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3.88125E-2</v>
      </c>
      <c r="AQ99">
        <f t="shared" si="0"/>
        <v>0</v>
      </c>
      <c r="AR99">
        <f t="shared" si="0"/>
        <v>0.26742500000000002</v>
      </c>
      <c r="AS99">
        <f t="shared" si="0"/>
        <v>0.43434000000000028</v>
      </c>
      <c r="AT99">
        <f t="shared" si="0"/>
        <v>0.56014500000000067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44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-44</v>
      </c>
      <c r="G33" s="99">
        <f t="shared" si="0"/>
        <v>0</v>
      </c>
    </row>
    <row r="34" spans="1:7">
      <c r="A34" s="98" t="s">
        <v>76</v>
      </c>
      <c r="B34" s="94">
        <f>'IDT-1 Calculation'!DF34</f>
        <v>162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-162</v>
      </c>
      <c r="G34" s="99">
        <f t="shared" si="0"/>
        <v>0</v>
      </c>
    </row>
    <row r="35" spans="1:7">
      <c r="A35" s="98" t="s">
        <v>77</v>
      </c>
      <c r="B35" s="94">
        <f>'IDT-1 Calculation'!DF35</f>
        <v>214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-214</v>
      </c>
      <c r="G35" s="99">
        <f t="shared" si="0"/>
        <v>0</v>
      </c>
    </row>
    <row r="36" spans="1:7">
      <c r="A36" s="98" t="s">
        <v>78</v>
      </c>
      <c r="B36" s="94">
        <f>'IDT-1 Calculation'!DF36</f>
        <v>258.029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-258.029</v>
      </c>
      <c r="G36" s="99">
        <f t="shared" si="0"/>
        <v>0</v>
      </c>
    </row>
    <row r="37" spans="1:7">
      <c r="A37" s="98" t="s">
        <v>79</v>
      </c>
      <c r="B37" s="94">
        <f>'IDT-1 Calculation'!DF37</f>
        <v>200.04900000000001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-200.04900000000001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169.01400000000001</v>
      </c>
      <c r="C38" s="94">
        <f>'IDT-1 Calculation'!DG38</f>
        <v>20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-189.01400000000001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167.76400000000001</v>
      </c>
      <c r="C39" s="94">
        <f>'IDT-1 Calculation'!DG39</f>
        <v>30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-197.76400000000001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101.235</v>
      </c>
      <c r="C40" s="94">
        <f>'IDT-1 Calculation'!DG40</f>
        <v>35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-136.23500000000001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34.590000000000003</v>
      </c>
      <c r="C41" s="94">
        <f>'IDT-1 Calculation'!DG41</f>
        <v>21.431000000000001</v>
      </c>
      <c r="D41" s="94">
        <f>'IDT-1 Calculation'!DH41</f>
        <v>0</v>
      </c>
      <c r="E41" s="94">
        <f>'IDT-1 Calculation'!DI41</f>
        <v>0</v>
      </c>
      <c r="F41" s="94">
        <f>'IDT-1 Calculation'!DJ41</f>
        <v>-56.021000000000001</v>
      </c>
      <c r="G41" s="99">
        <f t="shared" si="0"/>
        <v>0</v>
      </c>
    </row>
    <row r="42" spans="1:7">
      <c r="A42" s="98" t="s">
        <v>84</v>
      </c>
      <c r="B42" s="94">
        <f>'IDT-1 Calculation'!DF42</f>
        <v>3.79</v>
      </c>
      <c r="C42" s="94">
        <f>'IDT-1 Calculation'!DG42</f>
        <v>2.3479999999999999</v>
      </c>
      <c r="D42" s="94">
        <f>'IDT-1 Calculation'!DH42</f>
        <v>0</v>
      </c>
      <c r="E42" s="94">
        <f>'IDT-1 Calculation'!DI42</f>
        <v>0</v>
      </c>
      <c r="F42" s="94">
        <f>'IDT-1 Calculation'!DJ42</f>
        <v>-6.1379999999999999</v>
      </c>
      <c r="G42" s="99">
        <f t="shared" si="0"/>
        <v>0</v>
      </c>
    </row>
    <row r="43" spans="1:7">
      <c r="A43" s="98" t="s">
        <v>85</v>
      </c>
      <c r="B43" s="94">
        <f>'IDT-1 Calculation'!DF43</f>
        <v>1.141</v>
      </c>
      <c r="C43" s="94">
        <f>'IDT-1 Calculation'!DG43</f>
        <v>0.70699999999999996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-1.8479999999999999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3.3370000000000002</v>
      </c>
      <c r="C47" s="94">
        <f>'IDT-1 Calculation'!DG47</f>
        <v>2.0680000000000001</v>
      </c>
      <c r="D47" s="94">
        <f>'IDT-1 Calculation'!DH47</f>
        <v>0</v>
      </c>
      <c r="E47" s="94">
        <f>'IDT-1 Calculation'!DI47</f>
        <v>0</v>
      </c>
      <c r="F47" s="94">
        <f>'IDT-1 Calculation'!DJ47</f>
        <v>-5.4050000000000002</v>
      </c>
      <c r="G47" s="99">
        <f t="shared" si="0"/>
        <v>0</v>
      </c>
    </row>
    <row r="48" spans="1:7">
      <c r="A48" s="98" t="s">
        <v>90</v>
      </c>
      <c r="B48" s="94">
        <f>'IDT-1 Calculation'!DF48</f>
        <v>12.384</v>
      </c>
      <c r="C48" s="94">
        <f>'IDT-1 Calculation'!DG48</f>
        <v>7.673</v>
      </c>
      <c r="D48" s="94">
        <f>'IDT-1 Calculation'!DH48</f>
        <v>0</v>
      </c>
      <c r="E48" s="94">
        <f>'IDT-1 Calculation'!DI48</f>
        <v>0</v>
      </c>
      <c r="F48" s="94">
        <f>'IDT-1 Calculation'!DJ48</f>
        <v>-20.057000000000002</v>
      </c>
      <c r="G48" s="99">
        <f t="shared" si="0"/>
        <v>0</v>
      </c>
    </row>
    <row r="49" spans="1:7">
      <c r="A49" s="98" t="s">
        <v>91</v>
      </c>
      <c r="B49" s="94">
        <f>'IDT-1 Calculation'!DF49</f>
        <v>22.940999999999999</v>
      </c>
      <c r="C49" s="94">
        <f>'IDT-1 Calculation'!DG49</f>
        <v>14.214</v>
      </c>
      <c r="D49" s="94">
        <f>'IDT-1 Calculation'!DH49</f>
        <v>0</v>
      </c>
      <c r="E49" s="94">
        <f>'IDT-1 Calculation'!DI49</f>
        <v>0</v>
      </c>
      <c r="F49" s="94">
        <f>'IDT-1 Calculation'!DJ49</f>
        <v>-37.155000000000001</v>
      </c>
      <c r="G49" s="99">
        <f t="shared" si="0"/>
        <v>0</v>
      </c>
    </row>
    <row r="50" spans="1:7">
      <c r="A50" s="98" t="s">
        <v>92</v>
      </c>
      <c r="B50" s="94">
        <f>'IDT-1 Calculation'!DF50</f>
        <v>58.454999999999998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-58.454999999999998</v>
      </c>
      <c r="G50" s="99">
        <f t="shared" si="0"/>
        <v>0</v>
      </c>
    </row>
    <row r="51" spans="1:7">
      <c r="A51" s="98" t="s">
        <v>93</v>
      </c>
      <c r="B51" s="94">
        <f>'IDT-1 Calculation'!DF51</f>
        <v>86.620999999999995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-86.620999999999995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60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-60</v>
      </c>
      <c r="G70" s="99">
        <f t="shared" si="1"/>
        <v>0</v>
      </c>
    </row>
    <row r="71" spans="1:7">
      <c r="A71" s="98" t="s">
        <v>113</v>
      </c>
      <c r="B71" s="94">
        <f>'IDT-1 Calculation'!DF71</f>
        <v>161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-161</v>
      </c>
      <c r="G71" s="99">
        <f t="shared" si="1"/>
        <v>0</v>
      </c>
    </row>
    <row r="72" spans="1:7">
      <c r="A72" s="98" t="s">
        <v>114</v>
      </c>
      <c r="B72" s="94">
        <f>'IDT-1 Calculation'!DF72</f>
        <v>215</v>
      </c>
      <c r="C72" s="94">
        <f>'IDT-1 Calculation'!DG72</f>
        <v>10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-225</v>
      </c>
      <c r="G72" s="99">
        <f t="shared" si="1"/>
        <v>0</v>
      </c>
    </row>
    <row r="73" spans="1:7">
      <c r="A73" s="98" t="s">
        <v>115</v>
      </c>
      <c r="B73" s="94">
        <f>'IDT-1 Calculation'!DF73</f>
        <v>230.39</v>
      </c>
      <c r="C73" s="94">
        <f>'IDT-1 Calculation'!DG73</f>
        <v>35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-265.39</v>
      </c>
      <c r="G73" s="99">
        <f t="shared" si="1"/>
        <v>0</v>
      </c>
    </row>
    <row r="74" spans="1:7">
      <c r="A74" s="98" t="s">
        <v>116</v>
      </c>
      <c r="B74" s="94">
        <f>'IDT-1 Calculation'!DF74</f>
        <v>200</v>
      </c>
      <c r="C74" s="94">
        <f>'IDT-1 Calculation'!DG74</f>
        <v>15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-215</v>
      </c>
      <c r="G74" s="99">
        <f t="shared" si="1"/>
        <v>0</v>
      </c>
    </row>
    <row r="75" spans="1:7">
      <c r="A75" s="98" t="s">
        <v>117</v>
      </c>
      <c r="B75" s="94">
        <f>'IDT-1 Calculation'!DF75</f>
        <v>162</v>
      </c>
      <c r="C75" s="94">
        <f>'IDT-1 Calculation'!DG75</f>
        <v>10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-172</v>
      </c>
      <c r="G75" s="99">
        <f t="shared" si="1"/>
        <v>0</v>
      </c>
    </row>
    <row r="76" spans="1:7">
      <c r="A76" s="98" t="s">
        <v>118</v>
      </c>
      <c r="B76" s="94">
        <f>'IDT-1 Calculation'!DF76</f>
        <v>137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-137</v>
      </c>
      <c r="G76" s="99">
        <f t="shared" si="1"/>
        <v>0</v>
      </c>
    </row>
    <row r="77" spans="1:7">
      <c r="A77" s="98" t="s">
        <v>119</v>
      </c>
      <c r="B77" s="94">
        <f>'IDT-1 Calculation'!DF77</f>
        <v>136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-136</v>
      </c>
      <c r="G77" s="99">
        <f t="shared" si="1"/>
        <v>0</v>
      </c>
    </row>
    <row r="78" spans="1:7">
      <c r="A78" s="98" t="s">
        <v>120</v>
      </c>
      <c r="B78" s="94">
        <f>'IDT-1 Calculation'!DF78</f>
        <v>130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-130</v>
      </c>
      <c r="G78" s="99">
        <f t="shared" si="1"/>
        <v>0</v>
      </c>
    </row>
    <row r="79" spans="1:7">
      <c r="A79" s="98" t="s">
        <v>121</v>
      </c>
      <c r="B79" s="94">
        <f>'IDT-1 Calculation'!DF79</f>
        <v>51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-51</v>
      </c>
      <c r="G79" s="99">
        <f t="shared" si="1"/>
        <v>0</v>
      </c>
    </row>
    <row r="80" spans="1:7">
      <c r="A80" s="98" t="s">
        <v>122</v>
      </c>
      <c r="B80" s="94">
        <f>'IDT-1 Calculation'!DF80</f>
        <v>137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-137</v>
      </c>
      <c r="G80" s="99">
        <f t="shared" si="1"/>
        <v>0</v>
      </c>
    </row>
    <row r="81" spans="1:7">
      <c r="A81" s="98" t="s">
        <v>123</v>
      </c>
      <c r="B81" s="94">
        <f>'IDT-1 Calculation'!DF81</f>
        <v>148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-148</v>
      </c>
      <c r="G81" s="99">
        <f t="shared" si="1"/>
        <v>0</v>
      </c>
    </row>
    <row r="82" spans="1:7">
      <c r="A82" s="98" t="s">
        <v>124</v>
      </c>
      <c r="B82" s="94">
        <f>'IDT-1 Calculation'!DF82</f>
        <v>143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-143</v>
      </c>
      <c r="G82" s="99">
        <f t="shared" si="1"/>
        <v>0</v>
      </c>
    </row>
    <row r="83" spans="1:7">
      <c r="A83" s="98" t="s">
        <v>125</v>
      </c>
      <c r="B83" s="94">
        <f>'IDT-1 Calculation'!DF83</f>
        <v>149</v>
      </c>
      <c r="C83" s="94">
        <f>'IDT-1 Calculation'!DG83</f>
        <v>-63.081000000000003</v>
      </c>
      <c r="D83" s="94">
        <f>'IDT-1 Calculation'!DH83</f>
        <v>0</v>
      </c>
      <c r="E83" s="94">
        <f>'IDT-1 Calculation'!DI83</f>
        <v>0</v>
      </c>
      <c r="F83" s="94">
        <f>'IDT-1 Calculation'!DJ83</f>
        <v>-85.918999999999997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144</v>
      </c>
      <c r="C84" s="94">
        <f>'IDT-1 Calculation'!DG84</f>
        <v>-60.963999999999999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-83.036000000000001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141</v>
      </c>
      <c r="C85" s="94">
        <f>'IDT-1 Calculation'!DG85</f>
        <v>-59.694000000000003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-81.305999999999997</v>
      </c>
      <c r="G85" s="99">
        <f t="shared" si="1"/>
        <v>0</v>
      </c>
    </row>
    <row r="86" spans="1:7">
      <c r="A86" s="98" t="s">
        <v>128</v>
      </c>
      <c r="B86" s="94">
        <f>'IDT-1 Calculation'!DF86</f>
        <v>116</v>
      </c>
      <c r="C86" s="94">
        <f>'IDT-1 Calculation'!DG86</f>
        <v>-49.11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-66.89</v>
      </c>
      <c r="G86" s="99">
        <f t="shared" si="1"/>
        <v>0</v>
      </c>
    </row>
    <row r="87" spans="1:7">
      <c r="A87" s="98" t="s">
        <v>129</v>
      </c>
      <c r="B87" s="94">
        <f>'IDT-1 Calculation'!DF87</f>
        <v>92</v>
      </c>
      <c r="C87" s="94">
        <f>'IDT-1 Calculation'!DG87</f>
        <v>-38.948999999999998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-53.051000000000002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76</v>
      </c>
      <c r="C88" s="94">
        <f>'IDT-1 Calculation'!DG88</f>
        <v>-32.176000000000002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-43.823999999999998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69</v>
      </c>
      <c r="C89" s="94">
        <f>'IDT-1 Calculation'!DG89</f>
        <v>-29.212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-39.787999999999997</v>
      </c>
      <c r="G89" s="99">
        <f t="shared" si="1"/>
        <v>0</v>
      </c>
    </row>
    <row r="90" spans="1:7">
      <c r="A90" s="98" t="s">
        <v>132</v>
      </c>
      <c r="B90" s="94">
        <f>'IDT-1 Calculation'!DF90</f>
        <v>37</v>
      </c>
      <c r="C90" s="94">
        <f>'IDT-1 Calculation'!DG90</f>
        <v>-12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-25</v>
      </c>
      <c r="G90" s="99">
        <f t="shared" si="1"/>
        <v>0</v>
      </c>
    </row>
    <row r="91" spans="1:7">
      <c r="A91" s="98" t="s">
        <v>133</v>
      </c>
      <c r="B91" s="94">
        <f>'IDT-1 Calculation'!DF91</f>
        <v>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-99</v>
      </c>
      <c r="G91" s="99">
        <f t="shared" si="1"/>
        <v>0</v>
      </c>
    </row>
    <row r="92" spans="1:7">
      <c r="A92" s="98" t="s">
        <v>134</v>
      </c>
      <c r="B92" s="94">
        <f>'IDT-1 Calculation'!DF92</f>
        <v>62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-62</v>
      </c>
      <c r="G92" s="99">
        <f t="shared" si="1"/>
        <v>0</v>
      </c>
    </row>
    <row r="93" spans="1:7">
      <c r="A93" s="98" t="s">
        <v>135</v>
      </c>
      <c r="B93" s="94">
        <f>'IDT-1 Calculation'!DF93</f>
        <v>14</v>
      </c>
      <c r="C93" s="94">
        <f>'IDT-1 Calculation'!DG93</f>
        <v>-5.9269999999999996</v>
      </c>
      <c r="D93" s="94">
        <f>'IDT-1 Calculation'!DH93</f>
        <v>0</v>
      </c>
      <c r="E93" s="94">
        <f>'IDT-1 Calculation'!DI93</f>
        <v>0</v>
      </c>
      <c r="F93" s="94">
        <f>'IDT-1 Calculation'!DJ93</f>
        <v>-8.0730000000000004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1.112185</v>
      </c>
      <c r="C99" s="110">
        <f>SUM(C3:C98)/4000</f>
        <v>-3.6917999999999992E-2</v>
      </c>
      <c r="D99" s="110">
        <f>SUM(D3:D98)/4000</f>
        <v>0</v>
      </c>
      <c r="E99" s="110">
        <f>SUM(E3:E98)/4000</f>
        <v>0</v>
      </c>
      <c r="F99" s="110">
        <f>SUM(F3:F98)/4000</f>
        <v>-1.075267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0.71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0.71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0.71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0.71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0.71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0.71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0.71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0.71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0.71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0.71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1.9835000000000023E-2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3.9099999999999985E-3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72.11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72.11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72.11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72.11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0.35</v>
      </c>
      <c r="AL7" s="196">
        <v>0</v>
      </c>
      <c r="AM7" s="196">
        <v>0</v>
      </c>
      <c r="AN7" s="196">
        <v>0</v>
      </c>
      <c r="AO7" s="196">
        <v>92.11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0.35</v>
      </c>
      <c r="AL8" s="196">
        <v>0</v>
      </c>
      <c r="AM8" s="196">
        <v>0</v>
      </c>
      <c r="AN8" s="196">
        <v>0</v>
      </c>
      <c r="AO8" s="196">
        <v>92.11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0.35</v>
      </c>
      <c r="AL9" s="196">
        <v>0</v>
      </c>
      <c r="AM9" s="196">
        <v>0</v>
      </c>
      <c r="AN9" s="196">
        <v>0</v>
      </c>
      <c r="AO9" s="196">
        <v>92.11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0.35</v>
      </c>
      <c r="AL10" s="196">
        <v>0</v>
      </c>
      <c r="AM10" s="196">
        <v>0</v>
      </c>
      <c r="AN10" s="196">
        <v>0</v>
      </c>
      <c r="AO10" s="196">
        <v>92.11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0.35</v>
      </c>
      <c r="AL11" s="196">
        <v>0</v>
      </c>
      <c r="AM11" s="196">
        <v>0</v>
      </c>
      <c r="AN11" s="196">
        <v>0</v>
      </c>
      <c r="AO11" s="196">
        <v>92.11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0.35</v>
      </c>
      <c r="AL12" s="196">
        <v>0</v>
      </c>
      <c r="AM12" s="196">
        <v>0</v>
      </c>
      <c r="AN12" s="196">
        <v>0</v>
      </c>
      <c r="AO12" s="196">
        <v>92.11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0.35</v>
      </c>
      <c r="AL13" s="196">
        <v>0</v>
      </c>
      <c r="AM13" s="196">
        <v>0</v>
      </c>
      <c r="AN13" s="196">
        <v>0</v>
      </c>
      <c r="AO13" s="196">
        <v>92.11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0.35</v>
      </c>
      <c r="AL14" s="196">
        <v>0</v>
      </c>
      <c r="AM14" s="196">
        <v>0</v>
      </c>
      <c r="AN14" s="196">
        <v>0</v>
      </c>
      <c r="AO14" s="196">
        <v>92.11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0.35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0.35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0.35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0.35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0.35</v>
      </c>
      <c r="AL19" s="196">
        <v>0</v>
      </c>
      <c r="AM19" s="196">
        <v>0</v>
      </c>
      <c r="AN19" s="196">
        <v>0</v>
      </c>
      <c r="AO19" s="196">
        <v>92.11</v>
      </c>
      <c r="AP19" s="196">
        <v>2.74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0.35</v>
      </c>
      <c r="AL20" s="196">
        <v>0</v>
      </c>
      <c r="AM20" s="196">
        <v>0</v>
      </c>
      <c r="AN20" s="196">
        <v>0</v>
      </c>
      <c r="AO20" s="196">
        <v>92.11</v>
      </c>
      <c r="AP20" s="196">
        <v>2.74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0.35</v>
      </c>
      <c r="AL21" s="196">
        <v>0</v>
      </c>
      <c r="AM21" s="196">
        <v>0</v>
      </c>
      <c r="AN21" s="196">
        <v>0</v>
      </c>
      <c r="AO21" s="196">
        <v>92.11</v>
      </c>
      <c r="AP21" s="196">
        <v>2.74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0.35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0.35</v>
      </c>
      <c r="AL23" s="196">
        <v>0</v>
      </c>
      <c r="AM23" s="196">
        <v>0</v>
      </c>
      <c r="AN23" s="196">
        <v>0</v>
      </c>
      <c r="AO23" s="196">
        <v>92.11</v>
      </c>
      <c r="AP23" s="196">
        <v>2.74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0.35</v>
      </c>
      <c r="AL24" s="196">
        <v>0</v>
      </c>
      <c r="AM24" s="196">
        <v>0</v>
      </c>
      <c r="AN24" s="196">
        <v>0</v>
      </c>
      <c r="AO24" s="196">
        <v>92.11</v>
      </c>
      <c r="AP24" s="196">
        <v>2.74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0.35</v>
      </c>
      <c r="AL25" s="196">
        <v>0</v>
      </c>
      <c r="AM25" s="196">
        <v>0</v>
      </c>
      <c r="AN25" s="196">
        <v>0</v>
      </c>
      <c r="AO25" s="196">
        <v>92.11</v>
      </c>
      <c r="AP25" s="196">
        <v>2.74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0.35</v>
      </c>
      <c r="AL26" s="196">
        <v>0</v>
      </c>
      <c r="AM26" s="196">
        <v>0</v>
      </c>
      <c r="AN26" s="196">
        <v>0</v>
      </c>
      <c r="AO26" s="196">
        <v>92.11</v>
      </c>
      <c r="AP26" s="196">
        <v>2.74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92.11</v>
      </c>
      <c r="AP27" s="196">
        <v>2.74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92.11</v>
      </c>
      <c r="AP28" s="196">
        <v>2.74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2.74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2.74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0.03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0.03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1.4999999999999999E-5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2.1797199999999992</v>
      </c>
      <c r="AP99">
        <f t="shared" si="0"/>
        <v>1.5755000000000009E-2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272.24</v>
      </c>
      <c r="M3" s="196">
        <v>1.04</v>
      </c>
      <c r="N3" s="196">
        <v>0.67</v>
      </c>
      <c r="O3" s="196">
        <v>0</v>
      </c>
      <c r="P3" s="196">
        <v>1.42</v>
      </c>
      <c r="Q3" s="196">
        <v>1.42</v>
      </c>
      <c r="R3" s="196">
        <v>11.05</v>
      </c>
      <c r="S3" s="196">
        <v>6.17</v>
      </c>
      <c r="T3" s="196">
        <v>0</v>
      </c>
      <c r="U3" s="196">
        <v>0.95</v>
      </c>
      <c r="V3" s="196">
        <v>3.64</v>
      </c>
      <c r="W3" s="196">
        <v>8.75</v>
      </c>
      <c r="X3" s="196">
        <v>21.91</v>
      </c>
      <c r="Y3" s="196">
        <v>0</v>
      </c>
      <c r="Z3" s="196">
        <v>56.5</v>
      </c>
      <c r="AA3" s="196">
        <v>19.97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12.31</v>
      </c>
      <c r="AL3" s="196">
        <v>0</v>
      </c>
      <c r="AM3" s="196">
        <v>0</v>
      </c>
      <c r="AN3" s="196">
        <v>0</v>
      </c>
      <c r="AO3" s="196">
        <v>274.62</v>
      </c>
      <c r="AP3" s="196">
        <v>8.16</v>
      </c>
      <c r="AQ3" s="196">
        <v>0</v>
      </c>
      <c r="AR3" s="196">
        <v>13.66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272.24</v>
      </c>
      <c r="M4" s="196">
        <v>1.04</v>
      </c>
      <c r="N4" s="196">
        <v>0.67</v>
      </c>
      <c r="O4" s="196">
        <v>0</v>
      </c>
      <c r="P4" s="196">
        <v>1.42</v>
      </c>
      <c r="Q4" s="196">
        <v>1.42</v>
      </c>
      <c r="R4" s="196">
        <v>11.08</v>
      </c>
      <c r="S4" s="196">
        <v>6.17</v>
      </c>
      <c r="T4" s="196">
        <v>0</v>
      </c>
      <c r="U4" s="196">
        <v>0.95</v>
      </c>
      <c r="V4" s="196">
        <v>3.64</v>
      </c>
      <c r="W4" s="196">
        <v>8.75</v>
      </c>
      <c r="X4" s="196">
        <v>30.81</v>
      </c>
      <c r="Y4" s="196">
        <v>0</v>
      </c>
      <c r="Z4" s="196">
        <v>56.5</v>
      </c>
      <c r="AA4" s="196">
        <v>19.97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12.31</v>
      </c>
      <c r="AL4" s="196">
        <v>0</v>
      </c>
      <c r="AM4" s="196">
        <v>0</v>
      </c>
      <c r="AN4" s="196">
        <v>0</v>
      </c>
      <c r="AO4" s="196">
        <v>274.62</v>
      </c>
      <c r="AP4" s="196">
        <v>8.16</v>
      </c>
      <c r="AQ4" s="196">
        <v>0</v>
      </c>
      <c r="AR4" s="196">
        <v>13.66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272.24</v>
      </c>
      <c r="M5" s="196">
        <v>1.04</v>
      </c>
      <c r="N5" s="196">
        <v>0.67</v>
      </c>
      <c r="O5" s="196">
        <v>0</v>
      </c>
      <c r="P5" s="196">
        <v>1.42</v>
      </c>
      <c r="Q5" s="196">
        <v>1.42</v>
      </c>
      <c r="R5" s="196">
        <v>11.08</v>
      </c>
      <c r="S5" s="196">
        <v>6.17</v>
      </c>
      <c r="T5" s="196">
        <v>0</v>
      </c>
      <c r="U5" s="196">
        <v>0.95</v>
      </c>
      <c r="V5" s="196">
        <v>3.64</v>
      </c>
      <c r="W5" s="196">
        <v>8.75</v>
      </c>
      <c r="X5" s="196">
        <v>30.81</v>
      </c>
      <c r="Y5" s="196">
        <v>0</v>
      </c>
      <c r="Z5" s="196">
        <v>56.5</v>
      </c>
      <c r="AA5" s="196">
        <v>19.97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12.31</v>
      </c>
      <c r="AL5" s="196">
        <v>0</v>
      </c>
      <c r="AM5" s="196">
        <v>0</v>
      </c>
      <c r="AN5" s="196">
        <v>0</v>
      </c>
      <c r="AO5" s="196">
        <v>274.62</v>
      </c>
      <c r="AP5" s="196">
        <v>8.16</v>
      </c>
      <c r="AQ5" s="196">
        <v>0</v>
      </c>
      <c r="AR5" s="196">
        <v>13.66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272.24</v>
      </c>
      <c r="M6" s="196">
        <v>1.04</v>
      </c>
      <c r="N6" s="196">
        <v>0.67</v>
      </c>
      <c r="O6" s="196">
        <v>0</v>
      </c>
      <c r="P6" s="196">
        <v>1.42</v>
      </c>
      <c r="Q6" s="196">
        <v>1.42</v>
      </c>
      <c r="R6" s="196">
        <v>11.08</v>
      </c>
      <c r="S6" s="196">
        <v>6.17</v>
      </c>
      <c r="T6" s="196">
        <v>0</v>
      </c>
      <c r="U6" s="196">
        <v>0.95</v>
      </c>
      <c r="V6" s="196">
        <v>3.64</v>
      </c>
      <c r="W6" s="196">
        <v>8.75</v>
      </c>
      <c r="X6" s="196">
        <v>30.81</v>
      </c>
      <c r="Y6" s="196">
        <v>0</v>
      </c>
      <c r="Z6" s="196">
        <v>56.5</v>
      </c>
      <c r="AA6" s="196">
        <v>19.97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12.31</v>
      </c>
      <c r="AL6" s="196">
        <v>0</v>
      </c>
      <c r="AM6" s="196">
        <v>0</v>
      </c>
      <c r="AN6" s="196">
        <v>0</v>
      </c>
      <c r="AO6" s="196">
        <v>274.62</v>
      </c>
      <c r="AP6" s="196">
        <v>8.16</v>
      </c>
      <c r="AQ6" s="196">
        <v>0</v>
      </c>
      <c r="AR6" s="196">
        <v>13.66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272.24</v>
      </c>
      <c r="M7" s="196">
        <v>1.04</v>
      </c>
      <c r="N7" s="196">
        <v>0</v>
      </c>
      <c r="O7" s="196">
        <v>0</v>
      </c>
      <c r="P7" s="196">
        <v>1.42</v>
      </c>
      <c r="Q7" s="196">
        <v>1.42</v>
      </c>
      <c r="R7" s="196">
        <v>11.08</v>
      </c>
      <c r="S7" s="196">
        <v>6.17</v>
      </c>
      <c r="T7" s="196">
        <v>0</v>
      </c>
      <c r="U7" s="196">
        <v>0.95</v>
      </c>
      <c r="V7" s="196">
        <v>3.64</v>
      </c>
      <c r="W7" s="196">
        <v>8.75</v>
      </c>
      <c r="X7" s="196">
        <v>30.81</v>
      </c>
      <c r="Y7" s="196">
        <v>0</v>
      </c>
      <c r="Z7" s="196">
        <v>56.5</v>
      </c>
      <c r="AA7" s="196">
        <v>19.97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12.31</v>
      </c>
      <c r="AL7" s="196">
        <v>0</v>
      </c>
      <c r="AM7" s="196">
        <v>0</v>
      </c>
      <c r="AN7" s="196">
        <v>0</v>
      </c>
      <c r="AO7" s="196">
        <v>274.62</v>
      </c>
      <c r="AP7" s="196">
        <v>8.16</v>
      </c>
      <c r="AQ7" s="196">
        <v>0</v>
      </c>
      <c r="AR7" s="196">
        <v>13.66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272.24</v>
      </c>
      <c r="M8" s="196">
        <v>1.04</v>
      </c>
      <c r="N8" s="196">
        <v>0.67</v>
      </c>
      <c r="O8" s="196">
        <v>0</v>
      </c>
      <c r="P8" s="196">
        <v>1.42</v>
      </c>
      <c r="Q8" s="196">
        <v>1.42</v>
      </c>
      <c r="R8" s="196">
        <v>11.08</v>
      </c>
      <c r="S8" s="196">
        <v>6.17</v>
      </c>
      <c r="T8" s="196">
        <v>0</v>
      </c>
      <c r="U8" s="196">
        <v>0.95</v>
      </c>
      <c r="V8" s="196">
        <v>3.64</v>
      </c>
      <c r="W8" s="196">
        <v>8.75</v>
      </c>
      <c r="X8" s="196">
        <v>30.81</v>
      </c>
      <c r="Y8" s="196">
        <v>0</v>
      </c>
      <c r="Z8" s="196">
        <v>56.5</v>
      </c>
      <c r="AA8" s="196">
        <v>19.97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12.31</v>
      </c>
      <c r="AL8" s="196">
        <v>0</v>
      </c>
      <c r="AM8" s="196">
        <v>0</v>
      </c>
      <c r="AN8" s="196">
        <v>0</v>
      </c>
      <c r="AO8" s="196">
        <v>274.62</v>
      </c>
      <c r="AP8" s="196">
        <v>8.16</v>
      </c>
      <c r="AQ8" s="196">
        <v>0</v>
      </c>
      <c r="AR8" s="196">
        <v>13.66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272.24</v>
      </c>
      <c r="M9" s="196">
        <v>1.04</v>
      </c>
      <c r="N9" s="196">
        <v>0.67</v>
      </c>
      <c r="O9" s="196">
        <v>0</v>
      </c>
      <c r="P9" s="196">
        <v>1.42</v>
      </c>
      <c r="Q9" s="196">
        <v>1.42</v>
      </c>
      <c r="R9" s="196">
        <v>11.08</v>
      </c>
      <c r="S9" s="196">
        <v>6.17</v>
      </c>
      <c r="T9" s="196">
        <v>0</v>
      </c>
      <c r="U9" s="196">
        <v>0.95</v>
      </c>
      <c r="V9" s="196">
        <v>3.64</v>
      </c>
      <c r="W9" s="196">
        <v>8.75</v>
      </c>
      <c r="X9" s="196">
        <v>30.81</v>
      </c>
      <c r="Y9" s="196">
        <v>0</v>
      </c>
      <c r="Z9" s="196">
        <v>56.5</v>
      </c>
      <c r="AA9" s="196">
        <v>19.97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12.31</v>
      </c>
      <c r="AL9" s="196">
        <v>0</v>
      </c>
      <c r="AM9" s="196">
        <v>0</v>
      </c>
      <c r="AN9" s="196">
        <v>0</v>
      </c>
      <c r="AO9" s="196">
        <v>274.62</v>
      </c>
      <c r="AP9" s="196">
        <v>8.16</v>
      </c>
      <c r="AQ9" s="196">
        <v>0</v>
      </c>
      <c r="AR9" s="196">
        <v>13.66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272.24</v>
      </c>
      <c r="M10" s="196">
        <v>1.04</v>
      </c>
      <c r="N10" s="196">
        <v>0.67</v>
      </c>
      <c r="O10" s="196">
        <v>0</v>
      </c>
      <c r="P10" s="196">
        <v>1.42</v>
      </c>
      <c r="Q10" s="196">
        <v>1.42</v>
      </c>
      <c r="R10" s="196">
        <v>11.08</v>
      </c>
      <c r="S10" s="196">
        <v>6.17</v>
      </c>
      <c r="T10" s="196">
        <v>0</v>
      </c>
      <c r="U10" s="196">
        <v>0.95</v>
      </c>
      <c r="V10" s="196">
        <v>3.64</v>
      </c>
      <c r="W10" s="196">
        <v>8.75</v>
      </c>
      <c r="X10" s="196">
        <v>30.81</v>
      </c>
      <c r="Y10" s="196">
        <v>0</v>
      </c>
      <c r="Z10" s="196">
        <v>56.5</v>
      </c>
      <c r="AA10" s="196">
        <v>19.97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12.31</v>
      </c>
      <c r="AL10" s="196">
        <v>0</v>
      </c>
      <c r="AM10" s="196">
        <v>0</v>
      </c>
      <c r="AN10" s="196">
        <v>0</v>
      </c>
      <c r="AO10" s="196">
        <v>274.62</v>
      </c>
      <c r="AP10" s="196">
        <v>8.16</v>
      </c>
      <c r="AQ10" s="196">
        <v>0</v>
      </c>
      <c r="AR10" s="196">
        <v>13.66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272.24</v>
      </c>
      <c r="M11" s="196">
        <v>1.04</v>
      </c>
      <c r="N11" s="196">
        <v>0.67</v>
      </c>
      <c r="O11" s="196">
        <v>0</v>
      </c>
      <c r="P11" s="196">
        <v>1.42</v>
      </c>
      <c r="Q11" s="196">
        <v>1.42</v>
      </c>
      <c r="R11" s="196">
        <v>11.08</v>
      </c>
      <c r="S11" s="196">
        <v>6.17</v>
      </c>
      <c r="T11" s="196">
        <v>0</v>
      </c>
      <c r="U11" s="196">
        <v>0.95</v>
      </c>
      <c r="V11" s="196">
        <v>3.64</v>
      </c>
      <c r="W11" s="196">
        <v>8.75</v>
      </c>
      <c r="X11" s="196">
        <v>30.81</v>
      </c>
      <c r="Y11" s="196">
        <v>0</v>
      </c>
      <c r="Z11" s="196">
        <v>56.5</v>
      </c>
      <c r="AA11" s="196">
        <v>19.97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12.31</v>
      </c>
      <c r="AL11" s="196">
        <v>0</v>
      </c>
      <c r="AM11" s="196">
        <v>0</v>
      </c>
      <c r="AN11" s="196">
        <v>0</v>
      </c>
      <c r="AO11" s="196">
        <v>274.62</v>
      </c>
      <c r="AP11" s="196">
        <v>8.16</v>
      </c>
      <c r="AQ11" s="196">
        <v>0</v>
      </c>
      <c r="AR11" s="196">
        <v>13.66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272.24</v>
      </c>
      <c r="M12" s="196">
        <v>1.04</v>
      </c>
      <c r="N12" s="196">
        <v>0.67</v>
      </c>
      <c r="O12" s="196">
        <v>0</v>
      </c>
      <c r="P12" s="196">
        <v>1.42</v>
      </c>
      <c r="Q12" s="196">
        <v>1.42</v>
      </c>
      <c r="R12" s="196">
        <v>11.08</v>
      </c>
      <c r="S12" s="196">
        <v>6.17</v>
      </c>
      <c r="T12" s="196">
        <v>0</v>
      </c>
      <c r="U12" s="196">
        <v>0.95</v>
      </c>
      <c r="V12" s="196">
        <v>3.64</v>
      </c>
      <c r="W12" s="196">
        <v>8.75</v>
      </c>
      <c r="X12" s="196">
        <v>30.81</v>
      </c>
      <c r="Y12" s="196">
        <v>0</v>
      </c>
      <c r="Z12" s="196">
        <v>56.5</v>
      </c>
      <c r="AA12" s="196">
        <v>19.97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12.31</v>
      </c>
      <c r="AL12" s="196">
        <v>0</v>
      </c>
      <c r="AM12" s="196">
        <v>0</v>
      </c>
      <c r="AN12" s="196">
        <v>0</v>
      </c>
      <c r="AO12" s="196">
        <v>274.62</v>
      </c>
      <c r="AP12" s="196">
        <v>8.16</v>
      </c>
      <c r="AQ12" s="196">
        <v>0</v>
      </c>
      <c r="AR12" s="196">
        <v>13.66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272.24</v>
      </c>
      <c r="M13" s="196">
        <v>1.04</v>
      </c>
      <c r="N13" s="196">
        <v>0.67</v>
      </c>
      <c r="O13" s="196">
        <v>0</v>
      </c>
      <c r="P13" s="196">
        <v>1.42</v>
      </c>
      <c r="Q13" s="196">
        <v>1.42</v>
      </c>
      <c r="R13" s="196">
        <v>11.08</v>
      </c>
      <c r="S13" s="196">
        <v>6.17</v>
      </c>
      <c r="T13" s="196">
        <v>0</v>
      </c>
      <c r="U13" s="196">
        <v>0.95</v>
      </c>
      <c r="V13" s="196">
        <v>3.64</v>
      </c>
      <c r="W13" s="196">
        <v>8.75</v>
      </c>
      <c r="X13" s="196">
        <v>30.81</v>
      </c>
      <c r="Y13" s="196">
        <v>0</v>
      </c>
      <c r="Z13" s="196">
        <v>56.5</v>
      </c>
      <c r="AA13" s="196">
        <v>19.97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12.31</v>
      </c>
      <c r="AL13" s="196">
        <v>0</v>
      </c>
      <c r="AM13" s="196">
        <v>0</v>
      </c>
      <c r="AN13" s="196">
        <v>0</v>
      </c>
      <c r="AO13" s="196">
        <v>274.62</v>
      </c>
      <c r="AP13" s="196">
        <v>8.16</v>
      </c>
      <c r="AQ13" s="196">
        <v>0</v>
      </c>
      <c r="AR13" s="196">
        <v>13.66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272.24</v>
      </c>
      <c r="M14" s="196">
        <v>1.04</v>
      </c>
      <c r="N14" s="196">
        <v>0.67</v>
      </c>
      <c r="O14" s="196">
        <v>0</v>
      </c>
      <c r="P14" s="196">
        <v>1.42</v>
      </c>
      <c r="Q14" s="196">
        <v>1.42</v>
      </c>
      <c r="R14" s="196">
        <v>11.08</v>
      </c>
      <c r="S14" s="196">
        <v>6.17</v>
      </c>
      <c r="T14" s="196">
        <v>0</v>
      </c>
      <c r="U14" s="196">
        <v>0.95</v>
      </c>
      <c r="V14" s="196">
        <v>3.64</v>
      </c>
      <c r="W14" s="196">
        <v>8.75</v>
      </c>
      <c r="X14" s="196">
        <v>30.81</v>
      </c>
      <c r="Y14" s="196">
        <v>0</v>
      </c>
      <c r="Z14" s="196">
        <v>56.5</v>
      </c>
      <c r="AA14" s="196">
        <v>19.97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12.31</v>
      </c>
      <c r="AL14" s="196">
        <v>0</v>
      </c>
      <c r="AM14" s="196">
        <v>0</v>
      </c>
      <c r="AN14" s="196">
        <v>0</v>
      </c>
      <c r="AO14" s="196">
        <v>274.62</v>
      </c>
      <c r="AP14" s="196">
        <v>8.16</v>
      </c>
      <c r="AQ14" s="196">
        <v>0</v>
      </c>
      <c r="AR14" s="196">
        <v>13.66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272.24</v>
      </c>
      <c r="M15" s="196">
        <v>1.04</v>
      </c>
      <c r="N15" s="196">
        <v>0.67</v>
      </c>
      <c r="O15" s="196">
        <v>0</v>
      </c>
      <c r="P15" s="196">
        <v>1.42</v>
      </c>
      <c r="Q15" s="196">
        <v>1.42</v>
      </c>
      <c r="R15" s="196">
        <v>11.08</v>
      </c>
      <c r="S15" s="196">
        <v>6.17</v>
      </c>
      <c r="T15" s="196">
        <v>0</v>
      </c>
      <c r="U15" s="196">
        <v>0.95</v>
      </c>
      <c r="V15" s="196">
        <v>3.64</v>
      </c>
      <c r="W15" s="196">
        <v>8.75</v>
      </c>
      <c r="X15" s="196">
        <v>30.81</v>
      </c>
      <c r="Y15" s="196">
        <v>0</v>
      </c>
      <c r="Z15" s="196">
        <v>56.5</v>
      </c>
      <c r="AA15" s="196">
        <v>19.97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12.31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13.66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272.24</v>
      </c>
      <c r="M16" s="196">
        <v>1.04</v>
      </c>
      <c r="N16" s="196">
        <v>0.67</v>
      </c>
      <c r="O16" s="196">
        <v>0</v>
      </c>
      <c r="P16" s="196">
        <v>1.42</v>
      </c>
      <c r="Q16" s="196">
        <v>1.42</v>
      </c>
      <c r="R16" s="196">
        <v>11.08</v>
      </c>
      <c r="S16" s="196">
        <v>6.17</v>
      </c>
      <c r="T16" s="196">
        <v>0</v>
      </c>
      <c r="U16" s="196">
        <v>0.95</v>
      </c>
      <c r="V16" s="196">
        <v>3.64</v>
      </c>
      <c r="W16" s="196">
        <v>8.75</v>
      </c>
      <c r="X16" s="196">
        <v>30.81</v>
      </c>
      <c r="Y16" s="196">
        <v>0</v>
      </c>
      <c r="Z16" s="196">
        <v>56.5</v>
      </c>
      <c r="AA16" s="196">
        <v>19.97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12.31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13.66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272.24</v>
      </c>
      <c r="M17" s="196">
        <v>1.04</v>
      </c>
      <c r="N17" s="196">
        <v>0.67</v>
      </c>
      <c r="O17" s="196">
        <v>0</v>
      </c>
      <c r="P17" s="196">
        <v>1.42</v>
      </c>
      <c r="Q17" s="196">
        <v>1.42</v>
      </c>
      <c r="R17" s="196">
        <v>11.08</v>
      </c>
      <c r="S17" s="196">
        <v>6.17</v>
      </c>
      <c r="T17" s="196">
        <v>0</v>
      </c>
      <c r="U17" s="196">
        <v>0.95</v>
      </c>
      <c r="V17" s="196">
        <v>3.64</v>
      </c>
      <c r="W17" s="196">
        <v>8.75</v>
      </c>
      <c r="X17" s="196">
        <v>30.81</v>
      </c>
      <c r="Y17" s="196">
        <v>0</v>
      </c>
      <c r="Z17" s="196">
        <v>56.5</v>
      </c>
      <c r="AA17" s="196">
        <v>19.97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12.31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13.66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272.24</v>
      </c>
      <c r="M18" s="196">
        <v>1.04</v>
      </c>
      <c r="N18" s="196">
        <v>0.67</v>
      </c>
      <c r="O18" s="196">
        <v>0</v>
      </c>
      <c r="P18" s="196">
        <v>1.42</v>
      </c>
      <c r="Q18" s="196">
        <v>1.42</v>
      </c>
      <c r="R18" s="196">
        <v>11.08</v>
      </c>
      <c r="S18" s="196">
        <v>6.17</v>
      </c>
      <c r="T18" s="196">
        <v>0</v>
      </c>
      <c r="U18" s="196">
        <v>0.95</v>
      </c>
      <c r="V18" s="196">
        <v>3.64</v>
      </c>
      <c r="W18" s="196">
        <v>8.75</v>
      </c>
      <c r="X18" s="196">
        <v>30.81</v>
      </c>
      <c r="Y18" s="196">
        <v>0</v>
      </c>
      <c r="Z18" s="196">
        <v>56.5</v>
      </c>
      <c r="AA18" s="196">
        <v>19.97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12.31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13.66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272.24</v>
      </c>
      <c r="M19" s="196">
        <v>1.04</v>
      </c>
      <c r="N19" s="196">
        <v>0.67</v>
      </c>
      <c r="O19" s="196">
        <v>0</v>
      </c>
      <c r="P19" s="196">
        <v>1.42</v>
      </c>
      <c r="Q19" s="196">
        <v>1.42</v>
      </c>
      <c r="R19" s="196">
        <v>11.08</v>
      </c>
      <c r="S19" s="196">
        <v>6.17</v>
      </c>
      <c r="T19" s="196">
        <v>0</v>
      </c>
      <c r="U19" s="196">
        <v>0.95</v>
      </c>
      <c r="V19" s="196">
        <v>3.64</v>
      </c>
      <c r="W19" s="196">
        <v>8.75</v>
      </c>
      <c r="X19" s="196">
        <v>30.81</v>
      </c>
      <c r="Y19" s="196">
        <v>0</v>
      </c>
      <c r="Z19" s="196">
        <v>56.5</v>
      </c>
      <c r="AA19" s="196">
        <v>19.97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12.31</v>
      </c>
      <c r="AL19" s="196">
        <v>0</v>
      </c>
      <c r="AM19" s="196">
        <v>0</v>
      </c>
      <c r="AN19" s="196">
        <v>0</v>
      </c>
      <c r="AO19" s="196">
        <v>274.62</v>
      </c>
      <c r="AP19" s="196">
        <v>8.16</v>
      </c>
      <c r="AQ19" s="196">
        <v>0</v>
      </c>
      <c r="AR19" s="196">
        <v>13.66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272.24</v>
      </c>
      <c r="M20" s="196">
        <v>1.04</v>
      </c>
      <c r="N20" s="196">
        <v>0.67</v>
      </c>
      <c r="O20" s="196">
        <v>0</v>
      </c>
      <c r="P20" s="196">
        <v>1.42</v>
      </c>
      <c r="Q20" s="196">
        <v>1.42</v>
      </c>
      <c r="R20" s="196">
        <v>11.08</v>
      </c>
      <c r="S20" s="196">
        <v>6.17</v>
      </c>
      <c r="T20" s="196">
        <v>0</v>
      </c>
      <c r="U20" s="196">
        <v>0.95</v>
      </c>
      <c r="V20" s="196">
        <v>3.64</v>
      </c>
      <c r="W20" s="196">
        <v>8.75</v>
      </c>
      <c r="X20" s="196">
        <v>30.81</v>
      </c>
      <c r="Y20" s="196">
        <v>0</v>
      </c>
      <c r="Z20" s="196">
        <v>56.5</v>
      </c>
      <c r="AA20" s="196">
        <v>19.97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12.31</v>
      </c>
      <c r="AL20" s="196">
        <v>0</v>
      </c>
      <c r="AM20" s="196">
        <v>0</v>
      </c>
      <c r="AN20" s="196">
        <v>0</v>
      </c>
      <c r="AO20" s="196">
        <v>274.62</v>
      </c>
      <c r="AP20" s="196">
        <v>8.16</v>
      </c>
      <c r="AQ20" s="196">
        <v>0</v>
      </c>
      <c r="AR20" s="196">
        <v>13.66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272.24</v>
      </c>
      <c r="M21" s="196">
        <v>1.04</v>
      </c>
      <c r="N21" s="196">
        <v>0.67</v>
      </c>
      <c r="O21" s="196">
        <v>0</v>
      </c>
      <c r="P21" s="196">
        <v>1.42</v>
      </c>
      <c r="Q21" s="196">
        <v>1.42</v>
      </c>
      <c r="R21" s="196">
        <v>11.08</v>
      </c>
      <c r="S21" s="196">
        <v>6.17</v>
      </c>
      <c r="T21" s="196">
        <v>0</v>
      </c>
      <c r="U21" s="196">
        <v>0.95</v>
      </c>
      <c r="V21" s="196">
        <v>3.64</v>
      </c>
      <c r="W21" s="196">
        <v>8.75</v>
      </c>
      <c r="X21" s="196">
        <v>30.81</v>
      </c>
      <c r="Y21" s="196">
        <v>0</v>
      </c>
      <c r="Z21" s="196">
        <v>56.5</v>
      </c>
      <c r="AA21" s="196">
        <v>19.97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12.31</v>
      </c>
      <c r="AL21" s="196">
        <v>0</v>
      </c>
      <c r="AM21" s="196">
        <v>0</v>
      </c>
      <c r="AN21" s="196">
        <v>0</v>
      </c>
      <c r="AO21" s="196">
        <v>274.62</v>
      </c>
      <c r="AP21" s="196">
        <v>8.16</v>
      </c>
      <c r="AQ21" s="196">
        <v>0</v>
      </c>
      <c r="AR21" s="196">
        <v>13.66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272.24</v>
      </c>
      <c r="M22" s="196">
        <v>1.04</v>
      </c>
      <c r="N22" s="196">
        <v>0.67</v>
      </c>
      <c r="O22" s="196">
        <v>0</v>
      </c>
      <c r="P22" s="196">
        <v>1.42</v>
      </c>
      <c r="Q22" s="196">
        <v>1.42</v>
      </c>
      <c r="R22" s="196">
        <v>11.08</v>
      </c>
      <c r="S22" s="196">
        <v>6.17</v>
      </c>
      <c r="T22" s="196">
        <v>0</v>
      </c>
      <c r="U22" s="196">
        <v>0.95</v>
      </c>
      <c r="V22" s="196">
        <v>3.64</v>
      </c>
      <c r="W22" s="196">
        <v>8.75</v>
      </c>
      <c r="X22" s="196">
        <v>30.81</v>
      </c>
      <c r="Y22" s="196">
        <v>0</v>
      </c>
      <c r="Z22" s="196">
        <v>56.5</v>
      </c>
      <c r="AA22" s="196">
        <v>19.97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12.31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13.66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272.24</v>
      </c>
      <c r="M23" s="196">
        <v>3.45</v>
      </c>
      <c r="N23" s="196">
        <v>0.67</v>
      </c>
      <c r="O23" s="196">
        <v>0</v>
      </c>
      <c r="P23" s="196">
        <v>1.97</v>
      </c>
      <c r="Q23" s="196">
        <v>1.42</v>
      </c>
      <c r="R23" s="196">
        <v>11.08</v>
      </c>
      <c r="S23" s="196">
        <v>6.17</v>
      </c>
      <c r="T23" s="196">
        <v>0</v>
      </c>
      <c r="U23" s="196">
        <v>0.95</v>
      </c>
      <c r="V23" s="196">
        <v>3.64</v>
      </c>
      <c r="W23" s="196">
        <v>8.75</v>
      </c>
      <c r="X23" s="196">
        <v>30.81</v>
      </c>
      <c r="Y23" s="196">
        <v>0</v>
      </c>
      <c r="Z23" s="196">
        <v>56.5</v>
      </c>
      <c r="AA23" s="196">
        <v>19.97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12.31</v>
      </c>
      <c r="AL23" s="196">
        <v>0</v>
      </c>
      <c r="AM23" s="196">
        <v>0</v>
      </c>
      <c r="AN23" s="196">
        <v>0</v>
      </c>
      <c r="AO23" s="196">
        <v>274.62</v>
      </c>
      <c r="AP23" s="196">
        <v>8.16</v>
      </c>
      <c r="AQ23" s="196">
        <v>0</v>
      </c>
      <c r="AR23" s="196">
        <v>13.66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272.24</v>
      </c>
      <c r="M24" s="196">
        <v>1.1200000000000001</v>
      </c>
      <c r="N24" s="196">
        <v>0.67</v>
      </c>
      <c r="O24" s="196">
        <v>0</v>
      </c>
      <c r="P24" s="196">
        <v>1.42</v>
      </c>
      <c r="Q24" s="196">
        <v>1.42</v>
      </c>
      <c r="R24" s="196">
        <v>11.08</v>
      </c>
      <c r="S24" s="196">
        <v>6.17</v>
      </c>
      <c r="T24" s="196">
        <v>0</v>
      </c>
      <c r="U24" s="196">
        <v>0.95</v>
      </c>
      <c r="V24" s="196">
        <v>3.64</v>
      </c>
      <c r="W24" s="196">
        <v>8.75</v>
      </c>
      <c r="X24" s="196">
        <v>30.81</v>
      </c>
      <c r="Y24" s="196">
        <v>0</v>
      </c>
      <c r="Z24" s="196">
        <v>56.5</v>
      </c>
      <c r="AA24" s="196">
        <v>19.97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12.31</v>
      </c>
      <c r="AL24" s="196">
        <v>0</v>
      </c>
      <c r="AM24" s="196">
        <v>0</v>
      </c>
      <c r="AN24" s="196">
        <v>0</v>
      </c>
      <c r="AO24" s="196">
        <v>274.62</v>
      </c>
      <c r="AP24" s="196">
        <v>8.16</v>
      </c>
      <c r="AQ24" s="196">
        <v>0</v>
      </c>
      <c r="AR24" s="196">
        <v>13.66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272.24</v>
      </c>
      <c r="M25" s="196">
        <v>1.04</v>
      </c>
      <c r="N25" s="196">
        <v>0.67</v>
      </c>
      <c r="O25" s="196">
        <v>0</v>
      </c>
      <c r="P25" s="196">
        <v>1.42</v>
      </c>
      <c r="Q25" s="196">
        <v>1.42</v>
      </c>
      <c r="R25" s="196">
        <v>11.08</v>
      </c>
      <c r="S25" s="196">
        <v>6.17</v>
      </c>
      <c r="T25" s="196">
        <v>0</v>
      </c>
      <c r="U25" s="196">
        <v>0.95</v>
      </c>
      <c r="V25" s="196">
        <v>3.64</v>
      </c>
      <c r="W25" s="196">
        <v>8.75</v>
      </c>
      <c r="X25" s="196">
        <v>33.4</v>
      </c>
      <c r="Y25" s="196">
        <v>0</v>
      </c>
      <c r="Z25" s="196">
        <v>56.5</v>
      </c>
      <c r="AA25" s="196">
        <v>19.97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12.31</v>
      </c>
      <c r="AL25" s="196">
        <v>0</v>
      </c>
      <c r="AM25" s="196">
        <v>0</v>
      </c>
      <c r="AN25" s="196">
        <v>0</v>
      </c>
      <c r="AO25" s="196">
        <v>274.62</v>
      </c>
      <c r="AP25" s="196">
        <v>8.16</v>
      </c>
      <c r="AQ25" s="196">
        <v>0</v>
      </c>
      <c r="AR25" s="196">
        <v>13.66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272.24</v>
      </c>
      <c r="M26" s="196">
        <v>1.04</v>
      </c>
      <c r="N26" s="196">
        <v>0.67</v>
      </c>
      <c r="O26" s="196">
        <v>0</v>
      </c>
      <c r="P26" s="196">
        <v>1.42</v>
      </c>
      <c r="Q26" s="196">
        <v>1.42</v>
      </c>
      <c r="R26" s="196">
        <v>11.08</v>
      </c>
      <c r="S26" s="196">
        <v>6.17</v>
      </c>
      <c r="T26" s="196">
        <v>0</v>
      </c>
      <c r="U26" s="196">
        <v>0.95</v>
      </c>
      <c r="V26" s="196">
        <v>3.64</v>
      </c>
      <c r="W26" s="196">
        <v>8.75</v>
      </c>
      <c r="X26" s="196">
        <v>30.81</v>
      </c>
      <c r="Y26" s="196">
        <v>0</v>
      </c>
      <c r="Z26" s="196">
        <v>56.5</v>
      </c>
      <c r="AA26" s="196">
        <v>19.97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12.31</v>
      </c>
      <c r="AL26" s="196">
        <v>0</v>
      </c>
      <c r="AM26" s="196">
        <v>0</v>
      </c>
      <c r="AN26" s="196">
        <v>0</v>
      </c>
      <c r="AO26" s="196">
        <v>274.62</v>
      </c>
      <c r="AP26" s="196">
        <v>8.16</v>
      </c>
      <c r="AQ26" s="196">
        <v>0</v>
      </c>
      <c r="AR26" s="196">
        <v>13.66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272.24</v>
      </c>
      <c r="M27" s="196">
        <v>1.04</v>
      </c>
      <c r="N27" s="196">
        <v>0.67</v>
      </c>
      <c r="O27" s="196">
        <v>0</v>
      </c>
      <c r="P27" s="196">
        <v>1.42</v>
      </c>
      <c r="Q27" s="196">
        <v>0.51</v>
      </c>
      <c r="R27" s="196">
        <v>3.64</v>
      </c>
      <c r="S27" s="196">
        <v>4.25</v>
      </c>
      <c r="T27" s="196">
        <v>0</v>
      </c>
      <c r="U27" s="196">
        <v>0.95</v>
      </c>
      <c r="V27" s="196">
        <v>1.22</v>
      </c>
      <c r="W27" s="196">
        <v>0.39</v>
      </c>
      <c r="X27" s="196">
        <v>1.67</v>
      </c>
      <c r="Y27" s="196">
        <v>0</v>
      </c>
      <c r="Z27" s="196">
        <v>2.87</v>
      </c>
      <c r="AA27" s="196">
        <v>1.67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12.31</v>
      </c>
      <c r="AL27" s="196">
        <v>0</v>
      </c>
      <c r="AM27" s="196">
        <v>0</v>
      </c>
      <c r="AN27" s="196">
        <v>0</v>
      </c>
      <c r="AO27" s="196">
        <v>274.62</v>
      </c>
      <c r="AP27" s="196">
        <v>8.16</v>
      </c>
      <c r="AQ27" s="196">
        <v>0</v>
      </c>
      <c r="AR27" s="196">
        <v>13.66</v>
      </c>
      <c r="AS27" s="196">
        <v>21.92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7.43</v>
      </c>
      <c r="L28" s="196">
        <v>272.24</v>
      </c>
      <c r="M28" s="196">
        <v>1.04</v>
      </c>
      <c r="N28" s="196">
        <v>0.67</v>
      </c>
      <c r="O28" s="196">
        <v>0</v>
      </c>
      <c r="P28" s="196">
        <v>1.42</v>
      </c>
      <c r="Q28" s="196">
        <v>0.46</v>
      </c>
      <c r="R28" s="196">
        <v>0.48</v>
      </c>
      <c r="S28" s="196">
        <v>4.25</v>
      </c>
      <c r="T28" s="196">
        <v>0</v>
      </c>
      <c r="U28" s="196">
        <v>0.95</v>
      </c>
      <c r="V28" s="196">
        <v>0.21</v>
      </c>
      <c r="W28" s="196">
        <v>0.39</v>
      </c>
      <c r="X28" s="196">
        <v>1.67</v>
      </c>
      <c r="Y28" s="196">
        <v>0</v>
      </c>
      <c r="Z28" s="196">
        <v>2.87</v>
      </c>
      <c r="AA28" s="196">
        <v>1.67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12.31</v>
      </c>
      <c r="AL28" s="196">
        <v>0</v>
      </c>
      <c r="AM28" s="196">
        <v>0</v>
      </c>
      <c r="AN28" s="196">
        <v>0</v>
      </c>
      <c r="AO28" s="196">
        <v>274.62</v>
      </c>
      <c r="AP28" s="196">
        <v>8.16</v>
      </c>
      <c r="AQ28" s="196">
        <v>0</v>
      </c>
      <c r="AR28" s="196">
        <v>13.66</v>
      </c>
      <c r="AS28" s="196">
        <v>21.92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7.43</v>
      </c>
      <c r="L29" s="196">
        <v>272.23</v>
      </c>
      <c r="M29" s="196">
        <v>1.04</v>
      </c>
      <c r="N29" s="196">
        <v>0.67</v>
      </c>
      <c r="O29" s="196">
        <v>0</v>
      </c>
      <c r="P29" s="196">
        <v>1.42</v>
      </c>
      <c r="Q29" s="196">
        <v>0.68</v>
      </c>
      <c r="R29" s="196">
        <v>1.04</v>
      </c>
      <c r="S29" s="196">
        <v>4.3</v>
      </c>
      <c r="T29" s="196">
        <v>0</v>
      </c>
      <c r="U29" s="196">
        <v>0.95</v>
      </c>
      <c r="V29" s="196">
        <v>0.21</v>
      </c>
      <c r="W29" s="196">
        <v>0.39</v>
      </c>
      <c r="X29" s="196">
        <v>1.67</v>
      </c>
      <c r="Y29" s="196">
        <v>0</v>
      </c>
      <c r="Z29" s="196">
        <v>2.87</v>
      </c>
      <c r="AA29" s="196">
        <v>1.66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12.31</v>
      </c>
      <c r="AL29" s="196">
        <v>0</v>
      </c>
      <c r="AM29" s="196">
        <v>0</v>
      </c>
      <c r="AN29" s="196">
        <v>0</v>
      </c>
      <c r="AO29" s="196">
        <v>274.62</v>
      </c>
      <c r="AP29" s="196">
        <v>8.16</v>
      </c>
      <c r="AQ29" s="196">
        <v>0</v>
      </c>
      <c r="AR29" s="196">
        <v>13.66</v>
      </c>
      <c r="AS29" s="196">
        <v>21.92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7.43</v>
      </c>
      <c r="L30" s="196">
        <v>212.52</v>
      </c>
      <c r="M30" s="196">
        <v>1.04</v>
      </c>
      <c r="N30" s="196">
        <v>0.67</v>
      </c>
      <c r="O30" s="196">
        <v>0</v>
      </c>
      <c r="P30" s="196">
        <v>1.42</v>
      </c>
      <c r="Q30" s="196">
        <v>0.46</v>
      </c>
      <c r="R30" s="196">
        <v>0.48</v>
      </c>
      <c r="S30" s="196">
        <v>4.25</v>
      </c>
      <c r="T30" s="196">
        <v>0</v>
      </c>
      <c r="U30" s="196">
        <v>0.95</v>
      </c>
      <c r="V30" s="196">
        <v>0.21</v>
      </c>
      <c r="W30" s="196">
        <v>0.39</v>
      </c>
      <c r="X30" s="196">
        <v>1.67</v>
      </c>
      <c r="Y30" s="196">
        <v>0</v>
      </c>
      <c r="Z30" s="196">
        <v>2.87</v>
      </c>
      <c r="AA30" s="196">
        <v>1.66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12.31</v>
      </c>
      <c r="AL30" s="196">
        <v>0</v>
      </c>
      <c r="AM30" s="196">
        <v>0</v>
      </c>
      <c r="AN30" s="196">
        <v>0</v>
      </c>
      <c r="AO30" s="196">
        <v>274.62</v>
      </c>
      <c r="AP30" s="196">
        <v>8.16</v>
      </c>
      <c r="AQ30" s="196">
        <v>0</v>
      </c>
      <c r="AR30" s="196">
        <v>13.66</v>
      </c>
      <c r="AS30" s="196">
        <v>21.92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7.43</v>
      </c>
      <c r="L31" s="196">
        <v>145.1</v>
      </c>
      <c r="M31" s="196">
        <v>1.04</v>
      </c>
      <c r="N31" s="196">
        <v>0.67</v>
      </c>
      <c r="O31" s="196">
        <v>0</v>
      </c>
      <c r="P31" s="196">
        <v>1.42</v>
      </c>
      <c r="Q31" s="196">
        <v>0.46</v>
      </c>
      <c r="R31" s="196">
        <v>0.48</v>
      </c>
      <c r="S31" s="196">
        <v>4.25</v>
      </c>
      <c r="T31" s="196">
        <v>0</v>
      </c>
      <c r="U31" s="196">
        <v>0.95</v>
      </c>
      <c r="V31" s="196">
        <v>0.21</v>
      </c>
      <c r="W31" s="196">
        <v>0.39</v>
      </c>
      <c r="X31" s="196">
        <v>1.67</v>
      </c>
      <c r="Y31" s="196">
        <v>0</v>
      </c>
      <c r="Z31" s="196">
        <v>2.87</v>
      </c>
      <c r="AA31" s="196">
        <v>1.66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12.31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13.66</v>
      </c>
      <c r="AS31" s="196">
        <v>21.92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0.61</v>
      </c>
      <c r="L32" s="196">
        <v>91.14</v>
      </c>
      <c r="M32" s="196">
        <v>1.04</v>
      </c>
      <c r="N32" s="196">
        <v>0.67</v>
      </c>
      <c r="O32" s="196">
        <v>0</v>
      </c>
      <c r="P32" s="196">
        <v>1.42</v>
      </c>
      <c r="Q32" s="196">
        <v>0.19</v>
      </c>
      <c r="R32" s="196">
        <v>0.48</v>
      </c>
      <c r="S32" s="196">
        <v>0.7</v>
      </c>
      <c r="T32" s="196">
        <v>0</v>
      </c>
      <c r="U32" s="196">
        <v>0.95</v>
      </c>
      <c r="V32" s="196">
        <v>0.21</v>
      </c>
      <c r="W32" s="196">
        <v>0.39</v>
      </c>
      <c r="X32" s="196">
        <v>1.67</v>
      </c>
      <c r="Y32" s="196">
        <v>0</v>
      </c>
      <c r="Z32" s="196">
        <v>2.87</v>
      </c>
      <c r="AA32" s="196">
        <v>1.67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13.66</v>
      </c>
      <c r="AS32" s="196">
        <v>21.92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20.99</v>
      </c>
      <c r="M33" s="196">
        <v>1.04</v>
      </c>
      <c r="N33" s="196">
        <v>0.67</v>
      </c>
      <c r="O33" s="196">
        <v>0</v>
      </c>
      <c r="P33" s="196">
        <v>1.42</v>
      </c>
      <c r="Q33" s="196">
        <v>0.12</v>
      </c>
      <c r="R33" s="196">
        <v>0.48</v>
      </c>
      <c r="S33" s="196">
        <v>0.3</v>
      </c>
      <c r="T33" s="196">
        <v>0</v>
      </c>
      <c r="U33" s="196">
        <v>0.95</v>
      </c>
      <c r="V33" s="196">
        <v>0.21</v>
      </c>
      <c r="W33" s="196">
        <v>0.37</v>
      </c>
      <c r="X33" s="196">
        <v>1.67</v>
      </c>
      <c r="Y33" s="196">
        <v>0</v>
      </c>
      <c r="Z33" s="196">
        <v>2.87</v>
      </c>
      <c r="AA33" s="196">
        <v>1.67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13.66</v>
      </c>
      <c r="AS33" s="196">
        <v>21.92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20.99</v>
      </c>
      <c r="M34" s="196">
        <v>1.04</v>
      </c>
      <c r="N34" s="196">
        <v>0.67</v>
      </c>
      <c r="O34" s="196">
        <v>0</v>
      </c>
      <c r="P34" s="196">
        <v>1.42</v>
      </c>
      <c r="Q34" s="196">
        <v>0.12</v>
      </c>
      <c r="R34" s="196">
        <v>0.48</v>
      </c>
      <c r="S34" s="196">
        <v>0.3</v>
      </c>
      <c r="T34" s="196">
        <v>0</v>
      </c>
      <c r="U34" s="196">
        <v>0.95</v>
      </c>
      <c r="V34" s="196">
        <v>0.21</v>
      </c>
      <c r="W34" s="196">
        <v>0.37</v>
      </c>
      <c r="X34" s="196">
        <v>1.67</v>
      </c>
      <c r="Y34" s="196">
        <v>0</v>
      </c>
      <c r="Z34" s="196">
        <v>2.87</v>
      </c>
      <c r="AA34" s="196">
        <v>1.67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13.66</v>
      </c>
      <c r="AS34" s="196">
        <v>21.92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20.99</v>
      </c>
      <c r="M35" s="196">
        <v>1.04</v>
      </c>
      <c r="N35" s="196">
        <v>0.67</v>
      </c>
      <c r="O35" s="196">
        <v>0</v>
      </c>
      <c r="P35" s="196">
        <v>1.42</v>
      </c>
      <c r="Q35" s="196">
        <v>0.12</v>
      </c>
      <c r="R35" s="196">
        <v>0.48</v>
      </c>
      <c r="S35" s="196">
        <v>0.3</v>
      </c>
      <c r="T35" s="196">
        <v>0</v>
      </c>
      <c r="U35" s="196">
        <v>0.95</v>
      </c>
      <c r="V35" s="196">
        <v>0.21</v>
      </c>
      <c r="W35" s="196">
        <v>0.37</v>
      </c>
      <c r="X35" s="196">
        <v>1.67</v>
      </c>
      <c r="Y35" s="196">
        <v>0</v>
      </c>
      <c r="Z35" s="196">
        <v>2.87</v>
      </c>
      <c r="AA35" s="196">
        <v>1.67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13.66</v>
      </c>
      <c r="AS35" s="196">
        <v>21.92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20.99</v>
      </c>
      <c r="M36" s="196">
        <v>1.04</v>
      </c>
      <c r="N36" s="196">
        <v>0.67</v>
      </c>
      <c r="O36" s="196">
        <v>0</v>
      </c>
      <c r="P36" s="196">
        <v>1.42</v>
      </c>
      <c r="Q36" s="196">
        <v>0.12</v>
      </c>
      <c r="R36" s="196">
        <v>0.48</v>
      </c>
      <c r="S36" s="196">
        <v>0.3</v>
      </c>
      <c r="T36" s="196">
        <v>0</v>
      </c>
      <c r="U36" s="196">
        <v>0.95</v>
      </c>
      <c r="V36" s="196">
        <v>0.21</v>
      </c>
      <c r="W36" s="196">
        <v>0.37</v>
      </c>
      <c r="X36" s="196">
        <v>1.67</v>
      </c>
      <c r="Y36" s="196">
        <v>0</v>
      </c>
      <c r="Z36" s="196">
        <v>2.87</v>
      </c>
      <c r="AA36" s="196">
        <v>1.67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13.66</v>
      </c>
      <c r="AS36" s="196">
        <v>21.92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20.99</v>
      </c>
      <c r="M37" s="196">
        <v>1.04</v>
      </c>
      <c r="N37" s="196">
        <v>0.67</v>
      </c>
      <c r="O37" s="196">
        <v>0</v>
      </c>
      <c r="P37" s="196">
        <v>1.42</v>
      </c>
      <c r="Q37" s="196">
        <v>0.12</v>
      </c>
      <c r="R37" s="196">
        <v>0.48</v>
      </c>
      <c r="S37" s="196">
        <v>0.3</v>
      </c>
      <c r="T37" s="196">
        <v>0</v>
      </c>
      <c r="U37" s="196">
        <v>0.95</v>
      </c>
      <c r="V37" s="196">
        <v>0.21</v>
      </c>
      <c r="W37" s="196">
        <v>0.37</v>
      </c>
      <c r="X37" s="196">
        <v>1.67</v>
      </c>
      <c r="Y37" s="196">
        <v>0</v>
      </c>
      <c r="Z37" s="196">
        <v>2.87</v>
      </c>
      <c r="AA37" s="196">
        <v>1.67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13.66</v>
      </c>
      <c r="AS37" s="196">
        <v>21.92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20.99</v>
      </c>
      <c r="M38" s="196">
        <v>1.04</v>
      </c>
      <c r="N38" s="196">
        <v>0.67</v>
      </c>
      <c r="O38" s="196">
        <v>0</v>
      </c>
      <c r="P38" s="196">
        <v>1.42</v>
      </c>
      <c r="Q38" s="196">
        <v>0.12</v>
      </c>
      <c r="R38" s="196">
        <v>0.48</v>
      </c>
      <c r="S38" s="196">
        <v>0.3</v>
      </c>
      <c r="T38" s="196">
        <v>0</v>
      </c>
      <c r="U38" s="196">
        <v>0.95</v>
      </c>
      <c r="V38" s="196">
        <v>0.21</v>
      </c>
      <c r="W38" s="196">
        <v>0.37</v>
      </c>
      <c r="X38" s="196">
        <v>1.67</v>
      </c>
      <c r="Y38" s="196">
        <v>0</v>
      </c>
      <c r="Z38" s="196">
        <v>2.87</v>
      </c>
      <c r="AA38" s="196">
        <v>1.67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13.66</v>
      </c>
      <c r="AS38" s="196">
        <v>21.92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20.99</v>
      </c>
      <c r="M39" s="196">
        <v>1.04</v>
      </c>
      <c r="N39" s="196">
        <v>0.67</v>
      </c>
      <c r="O39" s="196">
        <v>0</v>
      </c>
      <c r="P39" s="196">
        <v>1.42</v>
      </c>
      <c r="Q39" s="196">
        <v>0.12</v>
      </c>
      <c r="R39" s="196">
        <v>0.48</v>
      </c>
      <c r="S39" s="196">
        <v>0.3</v>
      </c>
      <c r="T39" s="196">
        <v>0</v>
      </c>
      <c r="U39" s="196">
        <v>0.95</v>
      </c>
      <c r="V39" s="196">
        <v>0.21</v>
      </c>
      <c r="W39" s="196">
        <v>0.37</v>
      </c>
      <c r="X39" s="196">
        <v>1.67</v>
      </c>
      <c r="Y39" s="196">
        <v>0</v>
      </c>
      <c r="Z39" s="196">
        <v>2.87</v>
      </c>
      <c r="AA39" s="196">
        <v>1.67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13.53</v>
      </c>
      <c r="AS39" s="196">
        <v>21.92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20.99</v>
      </c>
      <c r="M40" s="196">
        <v>1.04</v>
      </c>
      <c r="N40" s="196">
        <v>0.67</v>
      </c>
      <c r="O40" s="196">
        <v>0</v>
      </c>
      <c r="P40" s="196">
        <v>1.42</v>
      </c>
      <c r="Q40" s="196">
        <v>0.12</v>
      </c>
      <c r="R40" s="196">
        <v>0.48</v>
      </c>
      <c r="S40" s="196">
        <v>0.3</v>
      </c>
      <c r="T40" s="196">
        <v>0</v>
      </c>
      <c r="U40" s="196">
        <v>0.95</v>
      </c>
      <c r="V40" s="196">
        <v>0.21</v>
      </c>
      <c r="W40" s="196">
        <v>0.37</v>
      </c>
      <c r="X40" s="196">
        <v>1.67</v>
      </c>
      <c r="Y40" s="196">
        <v>0</v>
      </c>
      <c r="Z40" s="196">
        <v>2.87</v>
      </c>
      <c r="AA40" s="196">
        <v>1.67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13.53</v>
      </c>
      <c r="AS40" s="196">
        <v>21.92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20.99</v>
      </c>
      <c r="M41" s="196">
        <v>1.04</v>
      </c>
      <c r="N41" s="196">
        <v>0.67</v>
      </c>
      <c r="O41" s="196">
        <v>0</v>
      </c>
      <c r="P41" s="196">
        <v>1.42</v>
      </c>
      <c r="Q41" s="196">
        <v>0.12</v>
      </c>
      <c r="R41" s="196">
        <v>0.48</v>
      </c>
      <c r="S41" s="196">
        <v>0.3</v>
      </c>
      <c r="T41" s="196">
        <v>0</v>
      </c>
      <c r="U41" s="196">
        <v>0.95</v>
      </c>
      <c r="V41" s="196">
        <v>0.21</v>
      </c>
      <c r="W41" s="196">
        <v>0.37</v>
      </c>
      <c r="X41" s="196">
        <v>1.67</v>
      </c>
      <c r="Y41" s="196">
        <v>0</v>
      </c>
      <c r="Z41" s="196">
        <v>2.87</v>
      </c>
      <c r="AA41" s="196">
        <v>1.67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13.53</v>
      </c>
      <c r="AS41" s="196">
        <v>21.92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20.99</v>
      </c>
      <c r="M42" s="196">
        <v>1.04</v>
      </c>
      <c r="N42" s="196">
        <v>0.67</v>
      </c>
      <c r="O42" s="196">
        <v>0</v>
      </c>
      <c r="P42" s="196">
        <v>1.42</v>
      </c>
      <c r="Q42" s="196">
        <v>0.12</v>
      </c>
      <c r="R42" s="196">
        <v>0.48</v>
      </c>
      <c r="S42" s="196">
        <v>0.3</v>
      </c>
      <c r="T42" s="196">
        <v>0</v>
      </c>
      <c r="U42" s="196">
        <v>0.95</v>
      </c>
      <c r="V42" s="196">
        <v>0.21</v>
      </c>
      <c r="W42" s="196">
        <v>0.37</v>
      </c>
      <c r="X42" s="196">
        <v>1.67</v>
      </c>
      <c r="Y42" s="196">
        <v>0</v>
      </c>
      <c r="Z42" s="196">
        <v>2.87</v>
      </c>
      <c r="AA42" s="196">
        <v>1.67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13.53</v>
      </c>
      <c r="AS42" s="196">
        <v>21.92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20.99</v>
      </c>
      <c r="M43" s="196">
        <v>1.04</v>
      </c>
      <c r="N43" s="196">
        <v>0.67</v>
      </c>
      <c r="O43" s="196">
        <v>0</v>
      </c>
      <c r="P43" s="196">
        <v>1.42</v>
      </c>
      <c r="Q43" s="196">
        <v>0.12</v>
      </c>
      <c r="R43" s="196">
        <v>0.48</v>
      </c>
      <c r="S43" s="196">
        <v>0.3</v>
      </c>
      <c r="T43" s="196">
        <v>0</v>
      </c>
      <c r="U43" s="196">
        <v>0.95</v>
      </c>
      <c r="V43" s="196">
        <v>0.21</v>
      </c>
      <c r="W43" s="196">
        <v>0.37</v>
      </c>
      <c r="X43" s="196">
        <v>1.67</v>
      </c>
      <c r="Y43" s="196">
        <v>0</v>
      </c>
      <c r="Z43" s="196">
        <v>2.87</v>
      </c>
      <c r="AA43" s="196">
        <v>0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13.37</v>
      </c>
      <c r="AS43" s="196">
        <v>21.76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20.99</v>
      </c>
      <c r="M44" s="196">
        <v>1.04</v>
      </c>
      <c r="N44" s="196">
        <v>0.67</v>
      </c>
      <c r="O44" s="196">
        <v>0</v>
      </c>
      <c r="P44" s="196">
        <v>1.42</v>
      </c>
      <c r="Q44" s="196">
        <v>0.12</v>
      </c>
      <c r="R44" s="196">
        <v>0.48</v>
      </c>
      <c r="S44" s="196">
        <v>0.3</v>
      </c>
      <c r="T44" s="196">
        <v>0</v>
      </c>
      <c r="U44" s="196">
        <v>0.95</v>
      </c>
      <c r="V44" s="196">
        <v>0.21</v>
      </c>
      <c r="W44" s="196">
        <v>0.37</v>
      </c>
      <c r="X44" s="196">
        <v>1.67</v>
      </c>
      <c r="Y44" s="196">
        <v>0</v>
      </c>
      <c r="Z44" s="196">
        <v>2.87</v>
      </c>
      <c r="AA44" s="196">
        <v>0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13.37</v>
      </c>
      <c r="AS44" s="196">
        <v>21.76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20.99</v>
      </c>
      <c r="M45" s="196">
        <v>1.04</v>
      </c>
      <c r="N45" s="196">
        <v>0.67</v>
      </c>
      <c r="O45" s="196">
        <v>0</v>
      </c>
      <c r="P45" s="196">
        <v>1.42</v>
      </c>
      <c r="Q45" s="196">
        <v>0.12</v>
      </c>
      <c r="R45" s="196">
        <v>0.48</v>
      </c>
      <c r="S45" s="196">
        <v>0.3</v>
      </c>
      <c r="T45" s="196">
        <v>0</v>
      </c>
      <c r="U45" s="196">
        <v>0.95</v>
      </c>
      <c r="V45" s="196">
        <v>0.21</v>
      </c>
      <c r="W45" s="196">
        <v>0.37</v>
      </c>
      <c r="X45" s="196">
        <v>1.67</v>
      </c>
      <c r="Y45" s="196">
        <v>0</v>
      </c>
      <c r="Z45" s="196">
        <v>2.87</v>
      </c>
      <c r="AA45" s="196">
        <v>0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13.37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20.99</v>
      </c>
      <c r="M46" s="196">
        <v>1.04</v>
      </c>
      <c r="N46" s="196">
        <v>0.67</v>
      </c>
      <c r="O46" s="196">
        <v>0</v>
      </c>
      <c r="P46" s="196">
        <v>1.42</v>
      </c>
      <c r="Q46" s="196">
        <v>0.12</v>
      </c>
      <c r="R46" s="196">
        <v>0.48</v>
      </c>
      <c r="S46" s="196">
        <v>0.3</v>
      </c>
      <c r="T46" s="196">
        <v>0</v>
      </c>
      <c r="U46" s="196">
        <v>0.95</v>
      </c>
      <c r="V46" s="196">
        <v>0.21</v>
      </c>
      <c r="W46" s="196">
        <v>0.37</v>
      </c>
      <c r="X46" s="196">
        <v>1.67</v>
      </c>
      <c r="Y46" s="196">
        <v>0</v>
      </c>
      <c r="Z46" s="196">
        <v>2.87</v>
      </c>
      <c r="AA46" s="196">
        <v>0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13.37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20.99</v>
      </c>
      <c r="M47" s="196">
        <v>1.04</v>
      </c>
      <c r="N47" s="196">
        <v>0.67</v>
      </c>
      <c r="O47" s="196">
        <v>0</v>
      </c>
      <c r="P47" s="196">
        <v>1.42</v>
      </c>
      <c r="Q47" s="196">
        <v>0.12</v>
      </c>
      <c r="R47" s="196">
        <v>0.48</v>
      </c>
      <c r="S47" s="196">
        <v>0.3</v>
      </c>
      <c r="T47" s="196">
        <v>0</v>
      </c>
      <c r="U47" s="196">
        <v>0.95</v>
      </c>
      <c r="V47" s="196">
        <v>0.21</v>
      </c>
      <c r="W47" s="196">
        <v>0.41</v>
      </c>
      <c r="X47" s="196">
        <v>1.67</v>
      </c>
      <c r="Y47" s="196">
        <v>0</v>
      </c>
      <c r="Z47" s="196">
        <v>2.87</v>
      </c>
      <c r="AA47" s="196">
        <v>0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13.37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20.99</v>
      </c>
      <c r="M48" s="196">
        <v>1.04</v>
      </c>
      <c r="N48" s="196">
        <v>0.67</v>
      </c>
      <c r="O48" s="196">
        <v>0</v>
      </c>
      <c r="P48" s="196">
        <v>1.42</v>
      </c>
      <c r="Q48" s="196">
        <v>0.12</v>
      </c>
      <c r="R48" s="196">
        <v>0.48</v>
      </c>
      <c r="S48" s="196">
        <v>0.3</v>
      </c>
      <c r="T48" s="196">
        <v>0</v>
      </c>
      <c r="U48" s="196">
        <v>0.95</v>
      </c>
      <c r="V48" s="196">
        <v>0.21</v>
      </c>
      <c r="W48" s="196">
        <v>0.38</v>
      </c>
      <c r="X48" s="196">
        <v>1.67</v>
      </c>
      <c r="Y48" s="196">
        <v>0</v>
      </c>
      <c r="Z48" s="196">
        <v>2.87</v>
      </c>
      <c r="AA48" s="196">
        <v>0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13.37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20.99</v>
      </c>
      <c r="M49" s="196">
        <v>1.04</v>
      </c>
      <c r="N49" s="196">
        <v>0.67</v>
      </c>
      <c r="O49" s="196">
        <v>0</v>
      </c>
      <c r="P49" s="196">
        <v>1.42</v>
      </c>
      <c r="Q49" s="196">
        <v>0.12</v>
      </c>
      <c r="R49" s="196">
        <v>0.48</v>
      </c>
      <c r="S49" s="196">
        <v>0.3</v>
      </c>
      <c r="T49" s="196">
        <v>0</v>
      </c>
      <c r="U49" s="196">
        <v>0.95</v>
      </c>
      <c r="V49" s="196">
        <v>0.21</v>
      </c>
      <c r="W49" s="196">
        <v>0.38</v>
      </c>
      <c r="X49" s="196">
        <v>1.67</v>
      </c>
      <c r="Y49" s="196">
        <v>0</v>
      </c>
      <c r="Z49" s="196">
        <v>2.87</v>
      </c>
      <c r="AA49" s="196">
        <v>0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13.37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7.43</v>
      </c>
      <c r="L50" s="196">
        <v>21.35</v>
      </c>
      <c r="M50" s="196">
        <v>1.04</v>
      </c>
      <c r="N50" s="196">
        <v>0.67</v>
      </c>
      <c r="O50" s="196">
        <v>0</v>
      </c>
      <c r="P50" s="196">
        <v>1.42</v>
      </c>
      <c r="Q50" s="196">
        <v>0.46</v>
      </c>
      <c r="R50" s="196">
        <v>0.48</v>
      </c>
      <c r="S50" s="196">
        <v>3.73</v>
      </c>
      <c r="T50" s="196">
        <v>0</v>
      </c>
      <c r="U50" s="196">
        <v>0.95</v>
      </c>
      <c r="V50" s="196">
        <v>0.21</v>
      </c>
      <c r="W50" s="196">
        <v>0.38</v>
      </c>
      <c r="X50" s="196">
        <v>1.67</v>
      </c>
      <c r="Y50" s="196">
        <v>0</v>
      </c>
      <c r="Z50" s="196">
        <v>2.87</v>
      </c>
      <c r="AA50" s="196">
        <v>0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17.27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13.37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7.43</v>
      </c>
      <c r="L51" s="196">
        <v>21.35</v>
      </c>
      <c r="M51" s="196">
        <v>1.04</v>
      </c>
      <c r="N51" s="196">
        <v>0.67</v>
      </c>
      <c r="O51" s="196">
        <v>0</v>
      </c>
      <c r="P51" s="196">
        <v>1.42</v>
      </c>
      <c r="Q51" s="196">
        <v>0.46</v>
      </c>
      <c r="R51" s="196">
        <v>0.48</v>
      </c>
      <c r="S51" s="196">
        <v>4.25</v>
      </c>
      <c r="T51" s="196">
        <v>0</v>
      </c>
      <c r="U51" s="196">
        <v>0.95</v>
      </c>
      <c r="V51" s="196">
        <v>0.21</v>
      </c>
      <c r="W51" s="196">
        <v>0.38</v>
      </c>
      <c r="X51" s="196">
        <v>1.67</v>
      </c>
      <c r="Y51" s="196">
        <v>0</v>
      </c>
      <c r="Z51" s="196">
        <v>2.87</v>
      </c>
      <c r="AA51" s="196">
        <v>0</v>
      </c>
      <c r="AB51" s="196">
        <v>0</v>
      </c>
      <c r="AC51" s="196">
        <v>1.62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17.27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13.21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7.43</v>
      </c>
      <c r="L52" s="196">
        <v>114.29</v>
      </c>
      <c r="M52" s="196">
        <v>1.04</v>
      </c>
      <c r="N52" s="196">
        <v>0.67</v>
      </c>
      <c r="O52" s="196">
        <v>0</v>
      </c>
      <c r="P52" s="196">
        <v>1.42</v>
      </c>
      <c r="Q52" s="196">
        <v>0.46</v>
      </c>
      <c r="R52" s="196">
        <v>0.48</v>
      </c>
      <c r="S52" s="196">
        <v>4.25</v>
      </c>
      <c r="T52" s="196">
        <v>0</v>
      </c>
      <c r="U52" s="196">
        <v>0.95</v>
      </c>
      <c r="V52" s="196">
        <v>0.21</v>
      </c>
      <c r="W52" s="196">
        <v>0.38</v>
      </c>
      <c r="X52" s="196">
        <v>1.67</v>
      </c>
      <c r="Y52" s="196">
        <v>0</v>
      </c>
      <c r="Z52" s="196">
        <v>2.87</v>
      </c>
      <c r="AA52" s="196">
        <v>0</v>
      </c>
      <c r="AB52" s="196">
        <v>0</v>
      </c>
      <c r="AC52" s="196">
        <v>1.62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17.27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13.21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7.43</v>
      </c>
      <c r="L53" s="196">
        <v>174</v>
      </c>
      <c r="M53" s="196">
        <v>1.04</v>
      </c>
      <c r="N53" s="196">
        <v>0.67</v>
      </c>
      <c r="O53" s="196">
        <v>0</v>
      </c>
      <c r="P53" s="196">
        <v>1.42</v>
      </c>
      <c r="Q53" s="196">
        <v>0.46</v>
      </c>
      <c r="R53" s="196">
        <v>0.48</v>
      </c>
      <c r="S53" s="196">
        <v>4.25</v>
      </c>
      <c r="T53" s="196">
        <v>0</v>
      </c>
      <c r="U53" s="196">
        <v>0.95</v>
      </c>
      <c r="V53" s="196">
        <v>0.21</v>
      </c>
      <c r="W53" s="196">
        <v>0.38</v>
      </c>
      <c r="X53" s="196">
        <v>1.67</v>
      </c>
      <c r="Y53" s="196">
        <v>0</v>
      </c>
      <c r="Z53" s="196">
        <v>2.87</v>
      </c>
      <c r="AA53" s="196">
        <v>0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13.14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13.21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7.43</v>
      </c>
      <c r="L54" s="196">
        <v>236.6</v>
      </c>
      <c r="M54" s="196">
        <v>1.04</v>
      </c>
      <c r="N54" s="196">
        <v>0.67</v>
      </c>
      <c r="O54" s="196">
        <v>0</v>
      </c>
      <c r="P54" s="196">
        <v>1.42</v>
      </c>
      <c r="Q54" s="196">
        <v>0.46</v>
      </c>
      <c r="R54" s="196">
        <v>0.48</v>
      </c>
      <c r="S54" s="196">
        <v>4.25</v>
      </c>
      <c r="T54" s="196">
        <v>0</v>
      </c>
      <c r="U54" s="196">
        <v>0.95</v>
      </c>
      <c r="V54" s="196">
        <v>0.21</v>
      </c>
      <c r="W54" s="196">
        <v>0.38</v>
      </c>
      <c r="X54" s="196">
        <v>1.67</v>
      </c>
      <c r="Y54" s="196">
        <v>0</v>
      </c>
      <c r="Z54" s="196">
        <v>2.87</v>
      </c>
      <c r="AA54" s="196">
        <v>0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13.14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13.21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</v>
      </c>
      <c r="L55" s="196">
        <v>272.23</v>
      </c>
      <c r="M55" s="196">
        <v>1.04</v>
      </c>
      <c r="N55" s="196">
        <v>0.67</v>
      </c>
      <c r="O55" s="196">
        <v>0</v>
      </c>
      <c r="P55" s="196">
        <v>1.42</v>
      </c>
      <c r="Q55" s="196">
        <v>0.46</v>
      </c>
      <c r="R55" s="196">
        <v>11.08</v>
      </c>
      <c r="S55" s="196">
        <v>4.25</v>
      </c>
      <c r="T55" s="196">
        <v>0</v>
      </c>
      <c r="U55" s="196">
        <v>0.95</v>
      </c>
      <c r="V55" s="196">
        <v>3.64</v>
      </c>
      <c r="W55" s="196">
        <v>0.38</v>
      </c>
      <c r="X55" s="196">
        <v>1.67</v>
      </c>
      <c r="Y55" s="196">
        <v>0</v>
      </c>
      <c r="Z55" s="196">
        <v>2.87</v>
      </c>
      <c r="AA55" s="196">
        <v>0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12.31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13.21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272.23</v>
      </c>
      <c r="M56" s="196">
        <v>1.04</v>
      </c>
      <c r="N56" s="196">
        <v>0.67</v>
      </c>
      <c r="O56" s="196">
        <v>0</v>
      </c>
      <c r="P56" s="196">
        <v>1.42</v>
      </c>
      <c r="Q56" s="196">
        <v>0.46</v>
      </c>
      <c r="R56" s="196">
        <v>11.08</v>
      </c>
      <c r="S56" s="196">
        <v>4.25</v>
      </c>
      <c r="T56" s="196">
        <v>0</v>
      </c>
      <c r="U56" s="196">
        <v>0.95</v>
      </c>
      <c r="V56" s="196">
        <v>3.64</v>
      </c>
      <c r="W56" s="196">
        <v>0.38</v>
      </c>
      <c r="X56" s="196">
        <v>1.67</v>
      </c>
      <c r="Y56" s="196">
        <v>0</v>
      </c>
      <c r="Z56" s="196">
        <v>2.87</v>
      </c>
      <c r="AA56" s="196">
        <v>0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12.31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13.21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272.23</v>
      </c>
      <c r="M57" s="196">
        <v>1.04</v>
      </c>
      <c r="N57" s="196">
        <v>0.67</v>
      </c>
      <c r="O57" s="196">
        <v>0</v>
      </c>
      <c r="P57" s="196">
        <v>1.42</v>
      </c>
      <c r="Q57" s="196">
        <v>0.46</v>
      </c>
      <c r="R57" s="196">
        <v>11.08</v>
      </c>
      <c r="S57" s="196">
        <v>4.25</v>
      </c>
      <c r="T57" s="196">
        <v>0</v>
      </c>
      <c r="U57" s="196">
        <v>0.95</v>
      </c>
      <c r="V57" s="196">
        <v>3.64</v>
      </c>
      <c r="W57" s="196">
        <v>0.38</v>
      </c>
      <c r="X57" s="196">
        <v>1.67</v>
      </c>
      <c r="Y57" s="196">
        <v>0</v>
      </c>
      <c r="Z57" s="196">
        <v>2.87</v>
      </c>
      <c r="AA57" s="196">
        <v>0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12.31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13.21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272.23</v>
      </c>
      <c r="M58" s="196">
        <v>1.04</v>
      </c>
      <c r="N58" s="196">
        <v>0.67</v>
      </c>
      <c r="O58" s="196">
        <v>0</v>
      </c>
      <c r="P58" s="196">
        <v>1.42</v>
      </c>
      <c r="Q58" s="196">
        <v>0.46</v>
      </c>
      <c r="R58" s="196">
        <v>11.08</v>
      </c>
      <c r="S58" s="196">
        <v>4.25</v>
      </c>
      <c r="T58" s="196">
        <v>0</v>
      </c>
      <c r="U58" s="196">
        <v>0.95</v>
      </c>
      <c r="V58" s="196">
        <v>3.64</v>
      </c>
      <c r="W58" s="196">
        <v>0.38</v>
      </c>
      <c r="X58" s="196">
        <v>1.67</v>
      </c>
      <c r="Y58" s="196">
        <v>0</v>
      </c>
      <c r="Z58" s="196">
        <v>2.87</v>
      </c>
      <c r="AA58" s="196">
        <v>0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12.31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13.21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272.24</v>
      </c>
      <c r="M59" s="196">
        <v>1.04</v>
      </c>
      <c r="N59" s="196">
        <v>0.67</v>
      </c>
      <c r="O59" s="196">
        <v>0</v>
      </c>
      <c r="P59" s="196">
        <v>1.42</v>
      </c>
      <c r="Q59" s="196">
        <v>0.35</v>
      </c>
      <c r="R59" s="196">
        <v>11.08</v>
      </c>
      <c r="S59" s="196">
        <v>4.25</v>
      </c>
      <c r="T59" s="196">
        <v>0</v>
      </c>
      <c r="U59" s="196">
        <v>0.95</v>
      </c>
      <c r="V59" s="196">
        <v>3.64</v>
      </c>
      <c r="W59" s="196">
        <v>0.38</v>
      </c>
      <c r="X59" s="196">
        <v>1.67</v>
      </c>
      <c r="Y59" s="196">
        <v>0</v>
      </c>
      <c r="Z59" s="196">
        <v>2.87</v>
      </c>
      <c r="AA59" s="196">
        <v>0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12.31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13.21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272.24</v>
      </c>
      <c r="M60" s="196">
        <v>1.04</v>
      </c>
      <c r="N60" s="196">
        <v>0.67</v>
      </c>
      <c r="O60" s="196">
        <v>0</v>
      </c>
      <c r="P60" s="196">
        <v>1.42</v>
      </c>
      <c r="Q60" s="196">
        <v>0.46</v>
      </c>
      <c r="R60" s="196">
        <v>11.08</v>
      </c>
      <c r="S60" s="196">
        <v>4.25</v>
      </c>
      <c r="T60" s="196">
        <v>0</v>
      </c>
      <c r="U60" s="196">
        <v>0.95</v>
      </c>
      <c r="V60" s="196">
        <v>3.64</v>
      </c>
      <c r="W60" s="196">
        <v>0.38</v>
      </c>
      <c r="X60" s="196">
        <v>1.67</v>
      </c>
      <c r="Y60" s="196">
        <v>0</v>
      </c>
      <c r="Z60" s="196">
        <v>2.87</v>
      </c>
      <c r="AA60" s="196">
        <v>0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12.31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13.21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272.24</v>
      </c>
      <c r="M61" s="196">
        <v>1.04</v>
      </c>
      <c r="N61" s="196">
        <v>0.67</v>
      </c>
      <c r="O61" s="196">
        <v>0</v>
      </c>
      <c r="P61" s="196">
        <v>1.42</v>
      </c>
      <c r="Q61" s="196">
        <v>0.46</v>
      </c>
      <c r="R61" s="196">
        <v>0.49</v>
      </c>
      <c r="S61" s="196">
        <v>4.25</v>
      </c>
      <c r="T61" s="196">
        <v>0</v>
      </c>
      <c r="U61" s="196">
        <v>0.95</v>
      </c>
      <c r="V61" s="196">
        <v>0.21</v>
      </c>
      <c r="W61" s="196">
        <v>0.38</v>
      </c>
      <c r="X61" s="196">
        <v>1.67</v>
      </c>
      <c r="Y61" s="196">
        <v>0</v>
      </c>
      <c r="Z61" s="196">
        <v>2.87</v>
      </c>
      <c r="AA61" s="196">
        <v>0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12.31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13.21</v>
      </c>
      <c r="AS61" s="196">
        <v>21.76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272.24</v>
      </c>
      <c r="M62" s="196">
        <v>1.04</v>
      </c>
      <c r="N62" s="196">
        <v>0.67</v>
      </c>
      <c r="O62" s="196">
        <v>0</v>
      </c>
      <c r="P62" s="196">
        <v>1.42</v>
      </c>
      <c r="Q62" s="196">
        <v>0.46</v>
      </c>
      <c r="R62" s="196">
        <v>0.48</v>
      </c>
      <c r="S62" s="196">
        <v>4.25</v>
      </c>
      <c r="T62" s="196">
        <v>0</v>
      </c>
      <c r="U62" s="196">
        <v>0.95</v>
      </c>
      <c r="V62" s="196">
        <v>0.21</v>
      </c>
      <c r="W62" s="196">
        <v>0.38</v>
      </c>
      <c r="X62" s="196">
        <v>1.67</v>
      </c>
      <c r="Y62" s="196">
        <v>0</v>
      </c>
      <c r="Z62" s="196">
        <v>2.87</v>
      </c>
      <c r="AA62" s="196">
        <v>0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12.31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13.21</v>
      </c>
      <c r="AS62" s="196">
        <v>21.76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272.24</v>
      </c>
      <c r="M63" s="196">
        <v>1.04</v>
      </c>
      <c r="N63" s="196">
        <v>0.67</v>
      </c>
      <c r="O63" s="196">
        <v>0</v>
      </c>
      <c r="P63" s="196">
        <v>1.42</v>
      </c>
      <c r="Q63" s="196">
        <v>0.46</v>
      </c>
      <c r="R63" s="196">
        <v>0.48</v>
      </c>
      <c r="S63" s="196">
        <v>4.25</v>
      </c>
      <c r="T63" s="196">
        <v>0</v>
      </c>
      <c r="U63" s="196">
        <v>0.95</v>
      </c>
      <c r="V63" s="196">
        <v>0.21</v>
      </c>
      <c r="W63" s="196">
        <v>0.38</v>
      </c>
      <c r="X63" s="196">
        <v>1.67</v>
      </c>
      <c r="Y63" s="196">
        <v>0</v>
      </c>
      <c r="Z63" s="196">
        <v>2.87</v>
      </c>
      <c r="AA63" s="196">
        <v>0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12.31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13.37</v>
      </c>
      <c r="AS63" s="196">
        <v>21.76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272.24</v>
      </c>
      <c r="M64" s="196">
        <v>1.04</v>
      </c>
      <c r="N64" s="196">
        <v>0.67</v>
      </c>
      <c r="O64" s="196">
        <v>0</v>
      </c>
      <c r="P64" s="196">
        <v>1.42</v>
      </c>
      <c r="Q64" s="196">
        <v>0.46</v>
      </c>
      <c r="R64" s="196">
        <v>0.48</v>
      </c>
      <c r="S64" s="196">
        <v>4.25</v>
      </c>
      <c r="T64" s="196">
        <v>0</v>
      </c>
      <c r="U64" s="196">
        <v>0.95</v>
      </c>
      <c r="V64" s="196">
        <v>0.21</v>
      </c>
      <c r="W64" s="196">
        <v>0.38</v>
      </c>
      <c r="X64" s="196">
        <v>1.67</v>
      </c>
      <c r="Y64" s="196">
        <v>0</v>
      </c>
      <c r="Z64" s="196">
        <v>2.87</v>
      </c>
      <c r="AA64" s="196">
        <v>0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12.31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13.37</v>
      </c>
      <c r="AS64" s="196">
        <v>21.76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272.24</v>
      </c>
      <c r="M65" s="196">
        <v>1.04</v>
      </c>
      <c r="N65" s="196">
        <v>0.67</v>
      </c>
      <c r="O65" s="196">
        <v>0</v>
      </c>
      <c r="P65" s="196">
        <v>1.42</v>
      </c>
      <c r="Q65" s="196">
        <v>0.46</v>
      </c>
      <c r="R65" s="196">
        <v>3.89</v>
      </c>
      <c r="S65" s="196">
        <v>4.25</v>
      </c>
      <c r="T65" s="196">
        <v>0</v>
      </c>
      <c r="U65" s="196">
        <v>0.95</v>
      </c>
      <c r="V65" s="196">
        <v>0.21</v>
      </c>
      <c r="W65" s="196">
        <v>0.38</v>
      </c>
      <c r="X65" s="196">
        <v>1.67</v>
      </c>
      <c r="Y65" s="196">
        <v>0</v>
      </c>
      <c r="Z65" s="196">
        <v>2.87</v>
      </c>
      <c r="AA65" s="196">
        <v>0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12.31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13.37</v>
      </c>
      <c r="AS65" s="196">
        <v>21.76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7.7</v>
      </c>
      <c r="L66" s="196">
        <v>272.24</v>
      </c>
      <c r="M66" s="196">
        <v>1.04</v>
      </c>
      <c r="N66" s="196">
        <v>0.67</v>
      </c>
      <c r="O66" s="196">
        <v>0</v>
      </c>
      <c r="P66" s="196">
        <v>1.42</v>
      </c>
      <c r="Q66" s="196">
        <v>0.46</v>
      </c>
      <c r="R66" s="196">
        <v>2.25</v>
      </c>
      <c r="S66" s="196">
        <v>4.25</v>
      </c>
      <c r="T66" s="196">
        <v>0</v>
      </c>
      <c r="U66" s="196">
        <v>0.95</v>
      </c>
      <c r="V66" s="196">
        <v>0.21</v>
      </c>
      <c r="W66" s="196">
        <v>0.38</v>
      </c>
      <c r="X66" s="196">
        <v>1.67</v>
      </c>
      <c r="Y66" s="196">
        <v>0</v>
      </c>
      <c r="Z66" s="196">
        <v>2.87</v>
      </c>
      <c r="AA66" s="196">
        <v>0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14.78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13.37</v>
      </c>
      <c r="AS66" s="196">
        <v>21.76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7.64</v>
      </c>
      <c r="L67" s="196">
        <v>217.33</v>
      </c>
      <c r="M67" s="196">
        <v>1.04</v>
      </c>
      <c r="N67" s="196">
        <v>0.67</v>
      </c>
      <c r="O67" s="196">
        <v>0</v>
      </c>
      <c r="P67" s="196">
        <v>1.42</v>
      </c>
      <c r="Q67" s="196">
        <v>0.46</v>
      </c>
      <c r="R67" s="196">
        <v>0.5</v>
      </c>
      <c r="S67" s="196">
        <v>4.25</v>
      </c>
      <c r="T67" s="196">
        <v>0</v>
      </c>
      <c r="U67" s="196">
        <v>0.95</v>
      </c>
      <c r="V67" s="196">
        <v>0.21</v>
      </c>
      <c r="W67" s="196">
        <v>0.38</v>
      </c>
      <c r="X67" s="196">
        <v>1.67</v>
      </c>
      <c r="Y67" s="196">
        <v>0</v>
      </c>
      <c r="Z67" s="196">
        <v>2.87</v>
      </c>
      <c r="AA67" s="196">
        <v>0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14.78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13.37</v>
      </c>
      <c r="AS67" s="196">
        <v>21.76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7.44</v>
      </c>
      <c r="L68" s="196">
        <v>116.21</v>
      </c>
      <c r="M68" s="196">
        <v>1.04</v>
      </c>
      <c r="N68" s="196">
        <v>0.67</v>
      </c>
      <c r="O68" s="196">
        <v>0</v>
      </c>
      <c r="P68" s="196">
        <v>1.42</v>
      </c>
      <c r="Q68" s="196">
        <v>0.46</v>
      </c>
      <c r="R68" s="196">
        <v>0.48</v>
      </c>
      <c r="S68" s="196">
        <v>4.25</v>
      </c>
      <c r="T68" s="196">
        <v>0</v>
      </c>
      <c r="U68" s="196">
        <v>0.95</v>
      </c>
      <c r="V68" s="196">
        <v>0.21</v>
      </c>
      <c r="W68" s="196">
        <v>0.38</v>
      </c>
      <c r="X68" s="196">
        <v>1.67</v>
      </c>
      <c r="Y68" s="196">
        <v>0</v>
      </c>
      <c r="Z68" s="196">
        <v>2.87</v>
      </c>
      <c r="AA68" s="196">
        <v>0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14.78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13.37</v>
      </c>
      <c r="AS68" s="196">
        <v>21.76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21.35</v>
      </c>
      <c r="M69" s="196">
        <v>1.04</v>
      </c>
      <c r="N69" s="196">
        <v>0.67</v>
      </c>
      <c r="O69" s="196">
        <v>0</v>
      </c>
      <c r="P69" s="196">
        <v>1.42</v>
      </c>
      <c r="Q69" s="196">
        <v>0.56000000000000005</v>
      </c>
      <c r="R69" s="196">
        <v>0.48</v>
      </c>
      <c r="S69" s="196">
        <v>0.3</v>
      </c>
      <c r="T69" s="196">
        <v>0</v>
      </c>
      <c r="U69" s="196">
        <v>0.95</v>
      </c>
      <c r="V69" s="196">
        <v>0.21</v>
      </c>
      <c r="W69" s="196">
        <v>0.38</v>
      </c>
      <c r="X69" s="196">
        <v>1.67</v>
      </c>
      <c r="Y69" s="196">
        <v>0</v>
      </c>
      <c r="Z69" s="196">
        <v>2.87</v>
      </c>
      <c r="AA69" s="196">
        <v>0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13.37</v>
      </c>
      <c r="AS69" s="196">
        <v>21.76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21.35</v>
      </c>
      <c r="M70" s="196">
        <v>1.04</v>
      </c>
      <c r="N70" s="196">
        <v>0.67</v>
      </c>
      <c r="O70" s="196">
        <v>0</v>
      </c>
      <c r="P70" s="196">
        <v>1.42</v>
      </c>
      <c r="Q70" s="196">
        <v>0.12</v>
      </c>
      <c r="R70" s="196">
        <v>0.48</v>
      </c>
      <c r="S70" s="196">
        <v>0.3</v>
      </c>
      <c r="T70" s="196">
        <v>0</v>
      </c>
      <c r="U70" s="196">
        <v>0.95</v>
      </c>
      <c r="V70" s="196">
        <v>0.21</v>
      </c>
      <c r="W70" s="196">
        <v>0.38</v>
      </c>
      <c r="X70" s="196">
        <v>1.67</v>
      </c>
      <c r="Y70" s="196">
        <v>0</v>
      </c>
      <c r="Z70" s="196">
        <v>2.87</v>
      </c>
      <c r="AA70" s="196">
        <v>0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13.37</v>
      </c>
      <c r="AS70" s="196">
        <v>21.76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21.35</v>
      </c>
      <c r="M71" s="196">
        <v>1.04</v>
      </c>
      <c r="N71" s="196">
        <v>0.67</v>
      </c>
      <c r="O71" s="196">
        <v>0</v>
      </c>
      <c r="P71" s="196">
        <v>1.42</v>
      </c>
      <c r="Q71" s="196">
        <v>0.12</v>
      </c>
      <c r="R71" s="196">
        <v>0.48</v>
      </c>
      <c r="S71" s="196">
        <v>0.3</v>
      </c>
      <c r="T71" s="196">
        <v>0</v>
      </c>
      <c r="U71" s="196">
        <v>0.95</v>
      </c>
      <c r="V71" s="196">
        <v>0.21</v>
      </c>
      <c r="W71" s="196">
        <v>0.38</v>
      </c>
      <c r="X71" s="196">
        <v>1.67</v>
      </c>
      <c r="Y71" s="196">
        <v>0</v>
      </c>
      <c r="Z71" s="196">
        <v>2.87</v>
      </c>
      <c r="AA71" s="196">
        <v>0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13.37</v>
      </c>
      <c r="AS71" s="196">
        <v>21.76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21.35</v>
      </c>
      <c r="M72" s="196">
        <v>1.04</v>
      </c>
      <c r="N72" s="196">
        <v>0.67</v>
      </c>
      <c r="O72" s="196">
        <v>0</v>
      </c>
      <c r="P72" s="196">
        <v>1.42</v>
      </c>
      <c r="Q72" s="196">
        <v>0.12</v>
      </c>
      <c r="R72" s="196">
        <v>0.48</v>
      </c>
      <c r="S72" s="196">
        <v>0.3</v>
      </c>
      <c r="T72" s="196">
        <v>0</v>
      </c>
      <c r="U72" s="196">
        <v>0.95</v>
      </c>
      <c r="V72" s="196">
        <v>0.21</v>
      </c>
      <c r="W72" s="196">
        <v>0.38</v>
      </c>
      <c r="X72" s="196">
        <v>1.67</v>
      </c>
      <c r="Y72" s="196">
        <v>0</v>
      </c>
      <c r="Z72" s="196">
        <v>2.87</v>
      </c>
      <c r="AA72" s="196">
        <v>0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13.37</v>
      </c>
      <c r="AS72" s="196">
        <v>21.76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21.35</v>
      </c>
      <c r="M73" s="196">
        <v>1.04</v>
      </c>
      <c r="N73" s="196">
        <v>0.67</v>
      </c>
      <c r="O73" s="196">
        <v>0</v>
      </c>
      <c r="P73" s="196">
        <v>1.42</v>
      </c>
      <c r="Q73" s="196">
        <v>0.12</v>
      </c>
      <c r="R73" s="196">
        <v>0.48</v>
      </c>
      <c r="S73" s="196">
        <v>0.3</v>
      </c>
      <c r="T73" s="196">
        <v>0</v>
      </c>
      <c r="U73" s="196">
        <v>0.95</v>
      </c>
      <c r="V73" s="196">
        <v>0.21</v>
      </c>
      <c r="W73" s="196">
        <v>0.38</v>
      </c>
      <c r="X73" s="196">
        <v>1.67</v>
      </c>
      <c r="Y73" s="196">
        <v>0</v>
      </c>
      <c r="Z73" s="196">
        <v>2.87</v>
      </c>
      <c r="AA73" s="196">
        <v>0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13.37</v>
      </c>
      <c r="AS73" s="196">
        <v>21.76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21.35</v>
      </c>
      <c r="M74" s="196">
        <v>1.04</v>
      </c>
      <c r="N74" s="196">
        <v>0.67</v>
      </c>
      <c r="O74" s="196">
        <v>0</v>
      </c>
      <c r="P74" s="196">
        <v>1.42</v>
      </c>
      <c r="Q74" s="196">
        <v>0.12</v>
      </c>
      <c r="R74" s="196">
        <v>0.48</v>
      </c>
      <c r="S74" s="196">
        <v>0.3</v>
      </c>
      <c r="T74" s="196">
        <v>0</v>
      </c>
      <c r="U74" s="196">
        <v>0.95</v>
      </c>
      <c r="V74" s="196">
        <v>0.21</v>
      </c>
      <c r="W74" s="196">
        <v>0.38</v>
      </c>
      <c r="X74" s="196">
        <v>1.67</v>
      </c>
      <c r="Y74" s="196">
        <v>0</v>
      </c>
      <c r="Z74" s="196">
        <v>2.87</v>
      </c>
      <c r="AA74" s="196">
        <v>0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13.37</v>
      </c>
      <c r="AS74" s="196">
        <v>21.76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21.35</v>
      </c>
      <c r="M75" s="196">
        <v>1.04</v>
      </c>
      <c r="N75" s="196">
        <v>0.67</v>
      </c>
      <c r="O75" s="196">
        <v>0</v>
      </c>
      <c r="P75" s="196">
        <v>1.42</v>
      </c>
      <c r="Q75" s="196">
        <v>0.12</v>
      </c>
      <c r="R75" s="196">
        <v>0.48</v>
      </c>
      <c r="S75" s="196">
        <v>0.3</v>
      </c>
      <c r="T75" s="196">
        <v>0</v>
      </c>
      <c r="U75" s="196">
        <v>0.95</v>
      </c>
      <c r="V75" s="196">
        <v>0.21</v>
      </c>
      <c r="W75" s="196">
        <v>0.38</v>
      </c>
      <c r="X75" s="196">
        <v>1.67</v>
      </c>
      <c r="Y75" s="196">
        <v>0</v>
      </c>
      <c r="Z75" s="196">
        <v>2.87</v>
      </c>
      <c r="AA75" s="196">
        <v>0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13.21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21.35</v>
      </c>
      <c r="M76" s="196">
        <v>1.04</v>
      </c>
      <c r="N76" s="196">
        <v>0.67</v>
      </c>
      <c r="O76" s="196">
        <v>0</v>
      </c>
      <c r="P76" s="196">
        <v>1.42</v>
      </c>
      <c r="Q76" s="196">
        <v>0.12</v>
      </c>
      <c r="R76" s="196">
        <v>0.48</v>
      </c>
      <c r="S76" s="196">
        <v>0.3</v>
      </c>
      <c r="T76" s="196">
        <v>0</v>
      </c>
      <c r="U76" s="196">
        <v>0.95</v>
      </c>
      <c r="V76" s="196">
        <v>0.21</v>
      </c>
      <c r="W76" s="196">
        <v>0.38</v>
      </c>
      <c r="X76" s="196">
        <v>1.67</v>
      </c>
      <c r="Y76" s="196">
        <v>0</v>
      </c>
      <c r="Z76" s="196">
        <v>2.87</v>
      </c>
      <c r="AA76" s="196">
        <v>0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13.21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21.35</v>
      </c>
      <c r="M77" s="196">
        <v>1.04</v>
      </c>
      <c r="N77" s="196">
        <v>0.67</v>
      </c>
      <c r="O77" s="196">
        <v>0</v>
      </c>
      <c r="P77" s="196">
        <v>1.42</v>
      </c>
      <c r="Q77" s="196">
        <v>0.12</v>
      </c>
      <c r="R77" s="196">
        <v>0.48</v>
      </c>
      <c r="S77" s="196">
        <v>0.3</v>
      </c>
      <c r="T77" s="196">
        <v>0</v>
      </c>
      <c r="U77" s="196">
        <v>0.95</v>
      </c>
      <c r="V77" s="196">
        <v>0.21</v>
      </c>
      <c r="W77" s="196">
        <v>0.38</v>
      </c>
      <c r="X77" s="196">
        <v>1.67</v>
      </c>
      <c r="Y77" s="196">
        <v>0</v>
      </c>
      <c r="Z77" s="196">
        <v>2.87</v>
      </c>
      <c r="AA77" s="196">
        <v>0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13.21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21.35</v>
      </c>
      <c r="M78" s="196">
        <v>1.04</v>
      </c>
      <c r="N78" s="196">
        <v>0.67</v>
      </c>
      <c r="O78" s="196">
        <v>0</v>
      </c>
      <c r="P78" s="196">
        <v>1.42</v>
      </c>
      <c r="Q78" s="196">
        <v>0.12</v>
      </c>
      <c r="R78" s="196">
        <v>0.48</v>
      </c>
      <c r="S78" s="196">
        <v>0.3</v>
      </c>
      <c r="T78" s="196">
        <v>0</v>
      </c>
      <c r="U78" s="196">
        <v>0.95</v>
      </c>
      <c r="V78" s="196">
        <v>0.21</v>
      </c>
      <c r="W78" s="196">
        <v>0.38</v>
      </c>
      <c r="X78" s="196">
        <v>1.67</v>
      </c>
      <c r="Y78" s="196">
        <v>0</v>
      </c>
      <c r="Z78" s="196">
        <v>2.87</v>
      </c>
      <c r="AA78" s="196">
        <v>0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13.21</v>
      </c>
      <c r="AS78" s="196">
        <v>21.76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21.35</v>
      </c>
      <c r="M79" s="196">
        <v>1.04</v>
      </c>
      <c r="N79" s="196">
        <v>0.67</v>
      </c>
      <c r="O79" s="196">
        <v>0</v>
      </c>
      <c r="P79" s="196">
        <v>1.42</v>
      </c>
      <c r="Q79" s="196">
        <v>0.12</v>
      </c>
      <c r="R79" s="196">
        <v>0.48</v>
      </c>
      <c r="S79" s="196">
        <v>0.3</v>
      </c>
      <c r="T79" s="196">
        <v>0</v>
      </c>
      <c r="U79" s="196">
        <v>0.95</v>
      </c>
      <c r="V79" s="196">
        <v>0.21</v>
      </c>
      <c r="W79" s="196">
        <v>0.38</v>
      </c>
      <c r="X79" s="196">
        <v>1.67</v>
      </c>
      <c r="Y79" s="196">
        <v>0</v>
      </c>
      <c r="Z79" s="196">
        <v>2.87</v>
      </c>
      <c r="AA79" s="196">
        <v>0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13.21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21.35</v>
      </c>
      <c r="M80" s="196">
        <v>1.04</v>
      </c>
      <c r="N80" s="196">
        <v>0.67</v>
      </c>
      <c r="O80" s="196">
        <v>0</v>
      </c>
      <c r="P80" s="196">
        <v>1.42</v>
      </c>
      <c r="Q80" s="196">
        <v>0.12</v>
      </c>
      <c r="R80" s="196">
        <v>0.48</v>
      </c>
      <c r="S80" s="196">
        <v>0.3</v>
      </c>
      <c r="T80" s="196">
        <v>0</v>
      </c>
      <c r="U80" s="196">
        <v>0.95</v>
      </c>
      <c r="V80" s="196">
        <v>0.21</v>
      </c>
      <c r="W80" s="196">
        <v>0.38</v>
      </c>
      <c r="X80" s="196">
        <v>1.67</v>
      </c>
      <c r="Y80" s="196">
        <v>0</v>
      </c>
      <c r="Z80" s="196">
        <v>2.87</v>
      </c>
      <c r="AA80" s="196">
        <v>0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13.21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21.35</v>
      </c>
      <c r="M81" s="196">
        <v>1.04</v>
      </c>
      <c r="N81" s="196">
        <v>0.67</v>
      </c>
      <c r="O81" s="196">
        <v>0</v>
      </c>
      <c r="P81" s="196">
        <v>1.42</v>
      </c>
      <c r="Q81" s="196">
        <v>0.12</v>
      </c>
      <c r="R81" s="196">
        <v>0.48</v>
      </c>
      <c r="S81" s="196">
        <v>0.3</v>
      </c>
      <c r="T81" s="196">
        <v>0</v>
      </c>
      <c r="U81" s="196">
        <v>0.95</v>
      </c>
      <c r="V81" s="196">
        <v>0.21</v>
      </c>
      <c r="W81" s="196">
        <v>0.38</v>
      </c>
      <c r="X81" s="196">
        <v>1.67</v>
      </c>
      <c r="Y81" s="196">
        <v>0</v>
      </c>
      <c r="Z81" s="196">
        <v>2.87</v>
      </c>
      <c r="AA81" s="196">
        <v>0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13.21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96.95</v>
      </c>
      <c r="M82" s="196">
        <v>1.04</v>
      </c>
      <c r="N82" s="196">
        <v>0.67</v>
      </c>
      <c r="O82" s="196">
        <v>0</v>
      </c>
      <c r="P82" s="196">
        <v>1.42</v>
      </c>
      <c r="Q82" s="196">
        <v>0.12</v>
      </c>
      <c r="R82" s="196">
        <v>0.48</v>
      </c>
      <c r="S82" s="196">
        <v>0.3</v>
      </c>
      <c r="T82" s="196">
        <v>0</v>
      </c>
      <c r="U82" s="196">
        <v>0.95</v>
      </c>
      <c r="V82" s="196">
        <v>0.21</v>
      </c>
      <c r="W82" s="196">
        <v>0.38</v>
      </c>
      <c r="X82" s="196">
        <v>1.67</v>
      </c>
      <c r="Y82" s="196">
        <v>0</v>
      </c>
      <c r="Z82" s="196">
        <v>2.87</v>
      </c>
      <c r="AA82" s="196">
        <v>0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13.21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7.43</v>
      </c>
      <c r="L83" s="196">
        <v>178.81</v>
      </c>
      <c r="M83" s="196">
        <v>1.04</v>
      </c>
      <c r="N83" s="196">
        <v>0.67</v>
      </c>
      <c r="O83" s="196">
        <v>0</v>
      </c>
      <c r="P83" s="196">
        <v>1.42</v>
      </c>
      <c r="Q83" s="196">
        <v>0.46</v>
      </c>
      <c r="R83" s="196">
        <v>0.48</v>
      </c>
      <c r="S83" s="196">
        <v>4.25</v>
      </c>
      <c r="T83" s="196">
        <v>0</v>
      </c>
      <c r="U83" s="196">
        <v>0.95</v>
      </c>
      <c r="V83" s="196">
        <v>0.21</v>
      </c>
      <c r="W83" s="196">
        <v>0.38</v>
      </c>
      <c r="X83" s="196">
        <v>1.67</v>
      </c>
      <c r="Y83" s="196">
        <v>0</v>
      </c>
      <c r="Z83" s="196">
        <v>2.87</v>
      </c>
      <c r="AA83" s="196">
        <v>0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12.31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13.21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7.43</v>
      </c>
      <c r="L84" s="196">
        <v>246.22</v>
      </c>
      <c r="M84" s="196">
        <v>1.04</v>
      </c>
      <c r="N84" s="196">
        <v>0.67</v>
      </c>
      <c r="O84" s="196">
        <v>0</v>
      </c>
      <c r="P84" s="196">
        <v>1.42</v>
      </c>
      <c r="Q84" s="196">
        <v>0.46</v>
      </c>
      <c r="R84" s="196">
        <v>0.48</v>
      </c>
      <c r="S84" s="196">
        <v>4.25</v>
      </c>
      <c r="T84" s="196">
        <v>0</v>
      </c>
      <c r="U84" s="196">
        <v>0.95</v>
      </c>
      <c r="V84" s="196">
        <v>0.21</v>
      </c>
      <c r="W84" s="196">
        <v>0.38</v>
      </c>
      <c r="X84" s="196">
        <v>1.67</v>
      </c>
      <c r="Y84" s="196">
        <v>0</v>
      </c>
      <c r="Z84" s="196">
        <v>2.87</v>
      </c>
      <c r="AA84" s="196">
        <v>0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12.31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13.21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7.43</v>
      </c>
      <c r="L85" s="196">
        <v>272.23</v>
      </c>
      <c r="M85" s="196">
        <v>1.04</v>
      </c>
      <c r="N85" s="196">
        <v>0.67</v>
      </c>
      <c r="O85" s="196">
        <v>0</v>
      </c>
      <c r="P85" s="196">
        <v>1.42</v>
      </c>
      <c r="Q85" s="196">
        <v>0.46</v>
      </c>
      <c r="R85" s="196">
        <v>0.48</v>
      </c>
      <c r="S85" s="196">
        <v>4.25</v>
      </c>
      <c r="T85" s="196">
        <v>0</v>
      </c>
      <c r="U85" s="196">
        <v>0.95</v>
      </c>
      <c r="V85" s="196">
        <v>0.21</v>
      </c>
      <c r="W85" s="196">
        <v>0.38</v>
      </c>
      <c r="X85" s="196">
        <v>1.67</v>
      </c>
      <c r="Y85" s="196">
        <v>0</v>
      </c>
      <c r="Z85" s="196">
        <v>2.87</v>
      </c>
      <c r="AA85" s="196">
        <v>0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12.31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13.21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7.43</v>
      </c>
      <c r="L86" s="196">
        <v>272.23</v>
      </c>
      <c r="M86" s="196">
        <v>1.04</v>
      </c>
      <c r="N86" s="196">
        <v>0.67</v>
      </c>
      <c r="O86" s="196">
        <v>0</v>
      </c>
      <c r="P86" s="196">
        <v>1.42</v>
      </c>
      <c r="Q86" s="196">
        <v>0.46</v>
      </c>
      <c r="R86" s="196">
        <v>7.23</v>
      </c>
      <c r="S86" s="196">
        <v>4.25</v>
      </c>
      <c r="T86" s="196">
        <v>0</v>
      </c>
      <c r="U86" s="196">
        <v>0.95</v>
      </c>
      <c r="V86" s="196">
        <v>3.64</v>
      </c>
      <c r="W86" s="196">
        <v>0.38</v>
      </c>
      <c r="X86" s="196">
        <v>1.67</v>
      </c>
      <c r="Y86" s="196">
        <v>0</v>
      </c>
      <c r="Z86" s="196">
        <v>2.87</v>
      </c>
      <c r="AA86" s="196">
        <v>0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12.31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13.37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7.43</v>
      </c>
      <c r="L87" s="196">
        <v>272.23</v>
      </c>
      <c r="M87" s="196">
        <v>1.04</v>
      </c>
      <c r="N87" s="196">
        <v>0.67</v>
      </c>
      <c r="O87" s="196">
        <v>0</v>
      </c>
      <c r="P87" s="196">
        <v>1.42</v>
      </c>
      <c r="Q87" s="196">
        <v>0.46</v>
      </c>
      <c r="R87" s="196">
        <v>7.23</v>
      </c>
      <c r="S87" s="196">
        <v>4.25</v>
      </c>
      <c r="T87" s="196">
        <v>0</v>
      </c>
      <c r="U87" s="196">
        <v>0.95</v>
      </c>
      <c r="V87" s="196">
        <v>3.64</v>
      </c>
      <c r="W87" s="196">
        <v>0.38</v>
      </c>
      <c r="X87" s="196">
        <v>1.67</v>
      </c>
      <c r="Y87" s="196">
        <v>0</v>
      </c>
      <c r="Z87" s="196">
        <v>2.87</v>
      </c>
      <c r="AA87" s="196">
        <v>0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14.13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13.37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272.23</v>
      </c>
      <c r="M88" s="196">
        <v>1.04</v>
      </c>
      <c r="N88" s="196">
        <v>0.67</v>
      </c>
      <c r="O88" s="196">
        <v>0</v>
      </c>
      <c r="P88" s="196">
        <v>1.42</v>
      </c>
      <c r="Q88" s="196">
        <v>0.46</v>
      </c>
      <c r="R88" s="196">
        <v>7.23</v>
      </c>
      <c r="S88" s="196">
        <v>4.25</v>
      </c>
      <c r="T88" s="196">
        <v>0</v>
      </c>
      <c r="U88" s="196">
        <v>0.95</v>
      </c>
      <c r="V88" s="196">
        <v>3.57</v>
      </c>
      <c r="W88" s="196">
        <v>0.38</v>
      </c>
      <c r="X88" s="196">
        <v>1.67</v>
      </c>
      <c r="Y88" s="196">
        <v>0</v>
      </c>
      <c r="Z88" s="196">
        <v>2.87</v>
      </c>
      <c r="AA88" s="196">
        <v>0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14.13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13.37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272.23</v>
      </c>
      <c r="M89" s="196">
        <v>1.04</v>
      </c>
      <c r="N89" s="196">
        <v>0.67</v>
      </c>
      <c r="O89" s="196">
        <v>0</v>
      </c>
      <c r="P89" s="196">
        <v>1.42</v>
      </c>
      <c r="Q89" s="196">
        <v>0.46</v>
      </c>
      <c r="R89" s="196">
        <v>7.23</v>
      </c>
      <c r="S89" s="196">
        <v>4.25</v>
      </c>
      <c r="T89" s="196">
        <v>0</v>
      </c>
      <c r="U89" s="196">
        <v>0.95</v>
      </c>
      <c r="V89" s="196">
        <v>3.64</v>
      </c>
      <c r="W89" s="196">
        <v>0.38</v>
      </c>
      <c r="X89" s="196">
        <v>1.67</v>
      </c>
      <c r="Y89" s="196">
        <v>0</v>
      </c>
      <c r="Z89" s="196">
        <v>2.14</v>
      </c>
      <c r="AA89" s="196">
        <v>0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8.49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13.37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272.23</v>
      </c>
      <c r="M90" s="196">
        <v>1.04</v>
      </c>
      <c r="N90" s="196">
        <v>0.67</v>
      </c>
      <c r="O90" s="196">
        <v>0</v>
      </c>
      <c r="P90" s="196">
        <v>1.42</v>
      </c>
      <c r="Q90" s="196">
        <v>0.46</v>
      </c>
      <c r="R90" s="196">
        <v>7.23</v>
      </c>
      <c r="S90" s="196">
        <v>4.25</v>
      </c>
      <c r="T90" s="196">
        <v>0</v>
      </c>
      <c r="U90" s="196">
        <v>0.95</v>
      </c>
      <c r="V90" s="196">
        <v>3.64</v>
      </c>
      <c r="W90" s="196">
        <v>0.38</v>
      </c>
      <c r="X90" s="196">
        <v>1.67</v>
      </c>
      <c r="Y90" s="196">
        <v>0</v>
      </c>
      <c r="Z90" s="196">
        <v>2.27</v>
      </c>
      <c r="AA90" s="196">
        <v>0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8.49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13.37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272.23</v>
      </c>
      <c r="M91" s="196">
        <v>1.04</v>
      </c>
      <c r="N91" s="196">
        <v>0.67</v>
      </c>
      <c r="O91" s="196">
        <v>0</v>
      </c>
      <c r="P91" s="196">
        <v>1.42</v>
      </c>
      <c r="Q91" s="196">
        <v>0.46</v>
      </c>
      <c r="R91" s="196">
        <v>7.23</v>
      </c>
      <c r="S91" s="196">
        <v>4.25</v>
      </c>
      <c r="T91" s="196">
        <v>0</v>
      </c>
      <c r="U91" s="196">
        <v>0.95</v>
      </c>
      <c r="V91" s="196">
        <v>3.64</v>
      </c>
      <c r="W91" s="196">
        <v>0.67</v>
      </c>
      <c r="X91" s="196">
        <v>1.67</v>
      </c>
      <c r="Y91" s="196">
        <v>0</v>
      </c>
      <c r="Z91" s="196">
        <v>2.87</v>
      </c>
      <c r="AA91" s="196">
        <v>0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8.49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13.53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272.23</v>
      </c>
      <c r="M92" s="196">
        <v>1.04</v>
      </c>
      <c r="N92" s="196">
        <v>0.67</v>
      </c>
      <c r="O92" s="196">
        <v>0</v>
      </c>
      <c r="P92" s="196">
        <v>1.42</v>
      </c>
      <c r="Q92" s="196">
        <v>0.46</v>
      </c>
      <c r="R92" s="196">
        <v>7.23</v>
      </c>
      <c r="S92" s="196">
        <v>4.25</v>
      </c>
      <c r="T92" s="196">
        <v>0</v>
      </c>
      <c r="U92" s="196">
        <v>0.95</v>
      </c>
      <c r="V92" s="196">
        <v>3.64</v>
      </c>
      <c r="W92" s="196">
        <v>0.67</v>
      </c>
      <c r="X92" s="196">
        <v>1.67</v>
      </c>
      <c r="Y92" s="196">
        <v>0</v>
      </c>
      <c r="Z92" s="196">
        <v>2.87</v>
      </c>
      <c r="AA92" s="196">
        <v>0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8.49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13.53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272.23</v>
      </c>
      <c r="M93" s="196">
        <v>1.04</v>
      </c>
      <c r="N93" s="196">
        <v>0.67</v>
      </c>
      <c r="O93" s="196">
        <v>0</v>
      </c>
      <c r="P93" s="196">
        <v>1.42</v>
      </c>
      <c r="Q93" s="196">
        <v>0.46</v>
      </c>
      <c r="R93" s="196">
        <v>7.23</v>
      </c>
      <c r="S93" s="196">
        <v>4.25</v>
      </c>
      <c r="T93" s="196">
        <v>0</v>
      </c>
      <c r="U93" s="196">
        <v>0.95</v>
      </c>
      <c r="V93" s="196">
        <v>3.64</v>
      </c>
      <c r="W93" s="196">
        <v>4.34</v>
      </c>
      <c r="X93" s="196">
        <v>19.96</v>
      </c>
      <c r="Y93" s="196">
        <v>0</v>
      </c>
      <c r="Z93" s="196">
        <v>55.84</v>
      </c>
      <c r="AA93" s="196">
        <v>0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8.49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13.53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272.23</v>
      </c>
      <c r="M94" s="196">
        <v>1.04</v>
      </c>
      <c r="N94" s="196">
        <v>0.67</v>
      </c>
      <c r="O94" s="196">
        <v>0</v>
      </c>
      <c r="P94" s="196">
        <v>1.42</v>
      </c>
      <c r="Q94" s="196">
        <v>0.46</v>
      </c>
      <c r="R94" s="196">
        <v>7.23</v>
      </c>
      <c r="S94" s="196">
        <v>4.25</v>
      </c>
      <c r="T94" s="196">
        <v>0</v>
      </c>
      <c r="U94" s="196">
        <v>0.95</v>
      </c>
      <c r="V94" s="196">
        <v>3.64</v>
      </c>
      <c r="W94" s="196">
        <v>8.7799999999999994</v>
      </c>
      <c r="X94" s="196">
        <v>27.92</v>
      </c>
      <c r="Y94" s="196">
        <v>0</v>
      </c>
      <c r="Z94" s="196">
        <v>56.5</v>
      </c>
      <c r="AA94" s="196">
        <v>0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8.49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13.53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7.43</v>
      </c>
      <c r="L95" s="196">
        <v>272.23</v>
      </c>
      <c r="M95" s="196">
        <v>1.04</v>
      </c>
      <c r="N95" s="196">
        <v>0.67</v>
      </c>
      <c r="O95" s="196">
        <v>0</v>
      </c>
      <c r="P95" s="196">
        <v>1.42</v>
      </c>
      <c r="Q95" s="196">
        <v>0.46</v>
      </c>
      <c r="R95" s="196">
        <v>7.23</v>
      </c>
      <c r="S95" s="196">
        <v>4.25</v>
      </c>
      <c r="T95" s="196">
        <v>0</v>
      </c>
      <c r="U95" s="196">
        <v>0.95</v>
      </c>
      <c r="V95" s="196">
        <v>3.64</v>
      </c>
      <c r="W95" s="196">
        <v>8.75</v>
      </c>
      <c r="X95" s="196">
        <v>27.92</v>
      </c>
      <c r="Y95" s="196">
        <v>0</v>
      </c>
      <c r="Z95" s="196">
        <v>56.5</v>
      </c>
      <c r="AA95" s="196">
        <v>0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8.49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13.53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272.23</v>
      </c>
      <c r="M96" s="196">
        <v>1.04</v>
      </c>
      <c r="N96" s="196">
        <v>0.67</v>
      </c>
      <c r="O96" s="196">
        <v>0</v>
      </c>
      <c r="P96" s="196">
        <v>1.42</v>
      </c>
      <c r="Q96" s="196">
        <v>0.46</v>
      </c>
      <c r="R96" s="196">
        <v>7.23</v>
      </c>
      <c r="S96" s="196">
        <v>4.25</v>
      </c>
      <c r="T96" s="196">
        <v>0</v>
      </c>
      <c r="U96" s="196">
        <v>0.95</v>
      </c>
      <c r="V96" s="196">
        <v>3.64</v>
      </c>
      <c r="W96" s="196">
        <v>8.75</v>
      </c>
      <c r="X96" s="196">
        <v>27.92</v>
      </c>
      <c r="Y96" s="196">
        <v>0</v>
      </c>
      <c r="Z96" s="196">
        <v>56.5</v>
      </c>
      <c r="AA96" s="196">
        <v>0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8.49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13.53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272.23</v>
      </c>
      <c r="M97" s="196">
        <v>1.04</v>
      </c>
      <c r="N97" s="196">
        <v>0.67</v>
      </c>
      <c r="O97" s="196">
        <v>0</v>
      </c>
      <c r="P97" s="196">
        <v>1.42</v>
      </c>
      <c r="Q97" s="196">
        <v>0.46</v>
      </c>
      <c r="R97" s="196">
        <v>7.23</v>
      </c>
      <c r="S97" s="196">
        <v>4.25</v>
      </c>
      <c r="T97" s="196">
        <v>0</v>
      </c>
      <c r="U97" s="196">
        <v>0.95</v>
      </c>
      <c r="V97" s="196">
        <v>3.64</v>
      </c>
      <c r="W97" s="196">
        <v>8.75</v>
      </c>
      <c r="X97" s="196">
        <v>27.92</v>
      </c>
      <c r="Y97" s="196">
        <v>0</v>
      </c>
      <c r="Z97" s="196">
        <v>56.5</v>
      </c>
      <c r="AA97" s="196">
        <v>0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8.49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13.53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272.23</v>
      </c>
      <c r="M98" s="196">
        <v>1.04</v>
      </c>
      <c r="N98" s="196">
        <v>0.67</v>
      </c>
      <c r="O98" s="196">
        <v>0</v>
      </c>
      <c r="P98" s="196">
        <v>1.42</v>
      </c>
      <c r="Q98" s="196">
        <v>0.46</v>
      </c>
      <c r="R98" s="196">
        <v>7.23</v>
      </c>
      <c r="S98" s="196">
        <v>4.25</v>
      </c>
      <c r="T98" s="196">
        <v>0</v>
      </c>
      <c r="U98" s="196">
        <v>0.95</v>
      </c>
      <c r="V98" s="196">
        <v>3.64</v>
      </c>
      <c r="W98" s="196">
        <v>8.75</v>
      </c>
      <c r="X98" s="196">
        <v>27.92</v>
      </c>
      <c r="Y98" s="196">
        <v>0</v>
      </c>
      <c r="Z98" s="196">
        <v>56.5</v>
      </c>
      <c r="AA98" s="196">
        <v>0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8.49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13.53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0.12186000000000012</v>
      </c>
      <c r="L99">
        <f t="shared" si="0"/>
        <v>4.2336949999999973</v>
      </c>
      <c r="M99">
        <f t="shared" si="0"/>
        <v>2.5582500000000046E-2</v>
      </c>
      <c r="N99">
        <f t="shared" si="0"/>
        <v>1.5912500000000031E-2</v>
      </c>
      <c r="O99">
        <f t="shared" si="0"/>
        <v>0</v>
      </c>
      <c r="P99">
        <f t="shared" si="0"/>
        <v>3.4217500000000005E-2</v>
      </c>
      <c r="Q99">
        <f t="shared" si="0"/>
        <v>1.4247499999999993E-2</v>
      </c>
      <c r="R99">
        <f t="shared" si="0"/>
        <v>0.11518250000000028</v>
      </c>
      <c r="S99">
        <f t="shared" si="0"/>
        <v>8.1902500000000072E-2</v>
      </c>
      <c r="T99">
        <f t="shared" si="0"/>
        <v>0</v>
      </c>
      <c r="U99">
        <f t="shared" si="0"/>
        <v>2.2800000000000039E-2</v>
      </c>
      <c r="V99">
        <f t="shared" si="0"/>
        <v>4.214749999999988E-2</v>
      </c>
      <c r="W99">
        <f t="shared" si="0"/>
        <v>7.0932499999999954E-2</v>
      </c>
      <c r="X99">
        <f t="shared" si="0"/>
        <v>0.25072749999999921</v>
      </c>
      <c r="Y99">
        <f t="shared" si="0"/>
        <v>0</v>
      </c>
      <c r="Z99">
        <f t="shared" si="0"/>
        <v>0.47060749999999824</v>
      </c>
      <c r="AA99">
        <f t="shared" si="0"/>
        <v>0.12649250000000015</v>
      </c>
      <c r="AB99">
        <f t="shared" si="0"/>
        <v>0</v>
      </c>
      <c r="AC99">
        <f t="shared" si="0"/>
        <v>3.3219999999999993E-2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0.19430749999999986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4.6919999999999989E-2</v>
      </c>
      <c r="AQ99">
        <f t="shared" si="0"/>
        <v>0</v>
      </c>
      <c r="AR99">
        <f t="shared" si="0"/>
        <v>0.32305000000000011</v>
      </c>
      <c r="AS99">
        <f t="shared" si="0"/>
        <v>0.52464000000000022</v>
      </c>
      <c r="AT99">
        <f t="shared" si="0"/>
        <v>0.67655999999999827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-44</v>
      </c>
      <c r="G33" s="82">
        <v>-44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44</v>
      </c>
      <c r="AF33" s="82">
        <v>0</v>
      </c>
      <c r="AG33" s="82">
        <v>0</v>
      </c>
      <c r="AH33" s="82">
        <v>0</v>
      </c>
      <c r="AI33" s="82">
        <v>44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44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-44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440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440</v>
      </c>
      <c r="DF33" s="81">
        <f t="shared" si="31"/>
        <v>44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-44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-162</v>
      </c>
      <c r="G34" s="82">
        <v>-162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162</v>
      </c>
      <c r="AF34" s="82">
        <v>0</v>
      </c>
      <c r="AG34" s="82">
        <v>0</v>
      </c>
      <c r="AH34" s="82">
        <v>0</v>
      </c>
      <c r="AI34" s="82">
        <v>162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162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-162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1620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1620</v>
      </c>
      <c r="DF34" s="81">
        <f t="shared" si="31"/>
        <v>162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-162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-214</v>
      </c>
      <c r="G35" s="82">
        <v>-214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214</v>
      </c>
      <c r="AF35" s="82">
        <v>0</v>
      </c>
      <c r="AG35" s="82">
        <v>0</v>
      </c>
      <c r="AH35" s="82">
        <v>0</v>
      </c>
      <c r="AI35" s="82">
        <v>214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214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-214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2140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2140</v>
      </c>
      <c r="DF35" s="81">
        <f t="shared" si="31"/>
        <v>214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-214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-258.029</v>
      </c>
      <c r="G36" s="82">
        <v>-258.029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258.029</v>
      </c>
      <c r="AF36" s="82">
        <v>0</v>
      </c>
      <c r="AG36" s="82">
        <v>0</v>
      </c>
      <c r="AH36" s="82">
        <v>0</v>
      </c>
      <c r="AI36" s="82">
        <v>258.029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258.029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-258.029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2580.29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2580.29</v>
      </c>
      <c r="DF36" s="81">
        <f t="shared" si="31"/>
        <v>258.029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-258.029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-200.04900000000001</v>
      </c>
      <c r="G37" s="82">
        <v>-200.04900000000001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200.04900000000001</v>
      </c>
      <c r="AF37" s="82">
        <v>0</v>
      </c>
      <c r="AG37" s="82">
        <v>0</v>
      </c>
      <c r="AH37" s="82">
        <v>0</v>
      </c>
      <c r="AI37" s="82">
        <v>200.04900000000001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200.04900000000001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-200.04900000000001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2000.49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2000.49</v>
      </c>
      <c r="DF37" s="81">
        <f t="shared" si="31"/>
        <v>200.04900000000001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-200.04900000000001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-169.01400000000001</v>
      </c>
      <c r="G38" s="82">
        <v>-169.01400000000001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-20</v>
      </c>
      <c r="N38" s="82">
        <v>-20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169.01400000000001</v>
      </c>
      <c r="AF38" s="82">
        <v>20</v>
      </c>
      <c r="AG38" s="82">
        <v>0</v>
      </c>
      <c r="AH38" s="82">
        <v>0</v>
      </c>
      <c r="AI38" s="82">
        <v>189.01400000000001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169.01400000000001</v>
      </c>
      <c r="BQ38" s="83">
        <f t="shared" si="3"/>
        <v>20</v>
      </c>
      <c r="BR38" s="83">
        <f t="shared" si="3"/>
        <v>0</v>
      </c>
      <c r="BS38" s="83">
        <f t="shared" si="3"/>
        <v>0</v>
      </c>
      <c r="BT38" s="83">
        <f t="shared" si="20"/>
        <v>-189.01400000000001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1690.14</v>
      </c>
      <c r="DA38" s="80">
        <f t="shared" si="8"/>
        <v>200</v>
      </c>
      <c r="DB38" s="80">
        <f t="shared" si="8"/>
        <v>0</v>
      </c>
      <c r="DC38" s="80">
        <f t="shared" si="8"/>
        <v>0</v>
      </c>
      <c r="DD38" s="80">
        <f t="shared" si="30"/>
        <v>1890.14</v>
      </c>
      <c r="DF38" s="81">
        <f t="shared" si="31"/>
        <v>169.01400000000001</v>
      </c>
      <c r="DG38" s="81">
        <f t="shared" si="32"/>
        <v>20</v>
      </c>
      <c r="DH38" s="81">
        <f t="shared" si="33"/>
        <v>0</v>
      </c>
      <c r="DI38" s="81">
        <f t="shared" si="34"/>
        <v>0</v>
      </c>
      <c r="DJ38" s="81">
        <f t="shared" si="35"/>
        <v>-189.01400000000001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-167.76400000000001</v>
      </c>
      <c r="G39" s="82">
        <v>-167.76400000000001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-30</v>
      </c>
      <c r="N39" s="82">
        <v>-30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167.76400000000001</v>
      </c>
      <c r="AF39" s="82">
        <v>30</v>
      </c>
      <c r="AG39" s="82">
        <v>0</v>
      </c>
      <c r="AH39" s="82">
        <v>0</v>
      </c>
      <c r="AI39" s="82">
        <v>197.76400000000001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167.76400000000001</v>
      </c>
      <c r="BQ39" s="83">
        <f t="shared" si="3"/>
        <v>30</v>
      </c>
      <c r="BR39" s="83">
        <f t="shared" si="3"/>
        <v>0</v>
      </c>
      <c r="BS39" s="83">
        <f t="shared" si="3"/>
        <v>0</v>
      </c>
      <c r="BT39" s="83">
        <f t="shared" si="20"/>
        <v>-197.76400000000001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1677.64</v>
      </c>
      <c r="DA39" s="80">
        <f t="shared" si="8"/>
        <v>300</v>
      </c>
      <c r="DB39" s="80">
        <f t="shared" si="8"/>
        <v>0</v>
      </c>
      <c r="DC39" s="80">
        <f t="shared" si="8"/>
        <v>0</v>
      </c>
      <c r="DD39" s="80">
        <f t="shared" si="30"/>
        <v>1977.64</v>
      </c>
      <c r="DF39" s="81">
        <f t="shared" si="31"/>
        <v>167.76400000000001</v>
      </c>
      <c r="DG39" s="81">
        <f t="shared" si="32"/>
        <v>30</v>
      </c>
      <c r="DH39" s="81">
        <f t="shared" si="33"/>
        <v>0</v>
      </c>
      <c r="DI39" s="81">
        <f t="shared" si="34"/>
        <v>0</v>
      </c>
      <c r="DJ39" s="81">
        <f t="shared" si="35"/>
        <v>-197.76400000000001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-101.235</v>
      </c>
      <c r="G40" s="82">
        <v>-101.235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-35</v>
      </c>
      <c r="N40" s="82">
        <v>-35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101.235</v>
      </c>
      <c r="AF40" s="82">
        <v>35</v>
      </c>
      <c r="AG40" s="82">
        <v>0</v>
      </c>
      <c r="AH40" s="82">
        <v>0</v>
      </c>
      <c r="AI40" s="82">
        <v>136.23500000000001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101.235</v>
      </c>
      <c r="BQ40" s="83">
        <f t="shared" si="3"/>
        <v>35</v>
      </c>
      <c r="BR40" s="83">
        <f t="shared" si="3"/>
        <v>0</v>
      </c>
      <c r="BS40" s="83">
        <f t="shared" si="3"/>
        <v>0</v>
      </c>
      <c r="BT40" s="83">
        <f t="shared" si="20"/>
        <v>-136.23500000000001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1012.35</v>
      </c>
      <c r="DA40" s="80">
        <f t="shared" si="8"/>
        <v>350</v>
      </c>
      <c r="DB40" s="80">
        <f t="shared" si="8"/>
        <v>0</v>
      </c>
      <c r="DC40" s="80">
        <f t="shared" si="8"/>
        <v>0</v>
      </c>
      <c r="DD40" s="80">
        <f t="shared" si="30"/>
        <v>1362.35</v>
      </c>
      <c r="DF40" s="81">
        <f t="shared" si="31"/>
        <v>101.235</v>
      </c>
      <c r="DG40" s="81">
        <f t="shared" si="32"/>
        <v>35</v>
      </c>
      <c r="DH40" s="81">
        <f t="shared" si="33"/>
        <v>0</v>
      </c>
      <c r="DI40" s="81">
        <f t="shared" si="34"/>
        <v>0</v>
      </c>
      <c r="DJ40" s="81">
        <f t="shared" si="35"/>
        <v>-136.23500000000001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-34.590000000000003</v>
      </c>
      <c r="G41" s="82">
        <v>-34.590000000000003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-21.431000000000001</v>
      </c>
      <c r="N41" s="82">
        <v>-21.431000000000001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34.590000000000003</v>
      </c>
      <c r="AF41" s="82">
        <v>21.431000000000001</v>
      </c>
      <c r="AG41" s="82">
        <v>0</v>
      </c>
      <c r="AH41" s="82">
        <v>0</v>
      </c>
      <c r="AI41" s="82">
        <v>56.021000000000001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34.590000000000003</v>
      </c>
      <c r="BQ41" s="83">
        <f t="shared" si="3"/>
        <v>21.431000000000001</v>
      </c>
      <c r="BR41" s="83">
        <f t="shared" si="3"/>
        <v>0</v>
      </c>
      <c r="BS41" s="83">
        <f t="shared" si="3"/>
        <v>0</v>
      </c>
      <c r="BT41" s="83">
        <f t="shared" si="20"/>
        <v>-56.021000000000001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345.90000000000003</v>
      </c>
      <c r="DA41" s="80">
        <f t="shared" si="8"/>
        <v>214.31</v>
      </c>
      <c r="DB41" s="80">
        <f t="shared" si="8"/>
        <v>0</v>
      </c>
      <c r="DC41" s="80">
        <f t="shared" si="8"/>
        <v>0</v>
      </c>
      <c r="DD41" s="80">
        <f t="shared" si="30"/>
        <v>560.21</v>
      </c>
      <c r="DF41" s="81">
        <f t="shared" si="31"/>
        <v>34.590000000000003</v>
      </c>
      <c r="DG41" s="81">
        <f t="shared" si="32"/>
        <v>21.431000000000001</v>
      </c>
      <c r="DH41" s="81">
        <f t="shared" si="33"/>
        <v>0</v>
      </c>
      <c r="DI41" s="81">
        <f t="shared" si="34"/>
        <v>0</v>
      </c>
      <c r="DJ41" s="81">
        <f t="shared" si="35"/>
        <v>-56.021000000000001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-3.79</v>
      </c>
      <c r="G42" s="82">
        <v>-3.79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-2.3479999999999999</v>
      </c>
      <c r="N42" s="82">
        <v>-2.3479999999999999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3.79</v>
      </c>
      <c r="AF42" s="82">
        <v>2.3479999999999999</v>
      </c>
      <c r="AG42" s="82">
        <v>0</v>
      </c>
      <c r="AH42" s="82">
        <v>0</v>
      </c>
      <c r="AI42" s="82">
        <v>6.1379999999999999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3.79</v>
      </c>
      <c r="BQ42" s="83">
        <f t="shared" si="3"/>
        <v>2.3479999999999999</v>
      </c>
      <c r="BR42" s="83">
        <f t="shared" si="3"/>
        <v>0</v>
      </c>
      <c r="BS42" s="83">
        <f t="shared" si="3"/>
        <v>0</v>
      </c>
      <c r="BT42" s="83">
        <f t="shared" si="20"/>
        <v>-6.1379999999999999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37.9</v>
      </c>
      <c r="DA42" s="80">
        <f t="shared" si="8"/>
        <v>23.479999999999997</v>
      </c>
      <c r="DB42" s="80">
        <f t="shared" si="8"/>
        <v>0</v>
      </c>
      <c r="DC42" s="80">
        <f t="shared" si="8"/>
        <v>0</v>
      </c>
      <c r="DD42" s="80">
        <f t="shared" si="30"/>
        <v>61.379999999999995</v>
      </c>
      <c r="DF42" s="81">
        <f t="shared" si="31"/>
        <v>3.79</v>
      </c>
      <c r="DG42" s="81">
        <f t="shared" si="32"/>
        <v>2.3479999999999999</v>
      </c>
      <c r="DH42" s="81">
        <f t="shared" si="33"/>
        <v>0</v>
      </c>
      <c r="DI42" s="81">
        <f t="shared" si="34"/>
        <v>0</v>
      </c>
      <c r="DJ42" s="81">
        <f t="shared" si="35"/>
        <v>-6.1379999999999999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-1.141</v>
      </c>
      <c r="G43" s="82">
        <v>-1.141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-0.70699999999999996</v>
      </c>
      <c r="N43" s="82">
        <v>-0.70699999999999996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1.141</v>
      </c>
      <c r="AF43" s="82">
        <v>0.70699999999999996</v>
      </c>
      <c r="AG43" s="82">
        <v>0</v>
      </c>
      <c r="AH43" s="82">
        <v>0</v>
      </c>
      <c r="AI43" s="82">
        <v>1.8480000000000001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1.141</v>
      </c>
      <c r="BQ43" s="83">
        <f t="shared" si="3"/>
        <v>0.70699999999999996</v>
      </c>
      <c r="BR43" s="83">
        <f t="shared" si="3"/>
        <v>0</v>
      </c>
      <c r="BS43" s="83">
        <f t="shared" si="3"/>
        <v>0</v>
      </c>
      <c r="BT43" s="83">
        <f t="shared" si="20"/>
        <v>-1.8479999999999999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11.41</v>
      </c>
      <c r="DA43" s="80">
        <f t="shared" si="8"/>
        <v>7.0699999999999994</v>
      </c>
      <c r="DB43" s="80">
        <f t="shared" si="8"/>
        <v>0</v>
      </c>
      <c r="DC43" s="80">
        <f t="shared" si="8"/>
        <v>0</v>
      </c>
      <c r="DD43" s="80">
        <f t="shared" si="30"/>
        <v>18.48</v>
      </c>
      <c r="DF43" s="81">
        <f t="shared" si="31"/>
        <v>1.141</v>
      </c>
      <c r="DG43" s="81">
        <f t="shared" si="32"/>
        <v>0.70699999999999996</v>
      </c>
      <c r="DH43" s="81">
        <f t="shared" si="33"/>
        <v>0</v>
      </c>
      <c r="DI43" s="81">
        <f t="shared" si="34"/>
        <v>0</v>
      </c>
      <c r="DJ43" s="81">
        <f t="shared" si="35"/>
        <v>-1.8479999999999999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-3.3370000000000002</v>
      </c>
      <c r="G47" s="82">
        <v>-3.3370000000000002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-2.0680000000000001</v>
      </c>
      <c r="N47" s="82">
        <v>-2.0680000000000001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3.3370000000000002</v>
      </c>
      <c r="AF47" s="82">
        <v>2.0680000000000001</v>
      </c>
      <c r="AG47" s="82">
        <v>0</v>
      </c>
      <c r="AH47" s="82">
        <v>0</v>
      </c>
      <c r="AI47" s="82">
        <v>5.4050000000000002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3.3370000000000002</v>
      </c>
      <c r="BQ47" s="83">
        <f t="shared" si="3"/>
        <v>2.0680000000000001</v>
      </c>
      <c r="BR47" s="83">
        <f t="shared" si="3"/>
        <v>0</v>
      </c>
      <c r="BS47" s="83">
        <f t="shared" si="3"/>
        <v>0</v>
      </c>
      <c r="BT47" s="83">
        <f t="shared" si="20"/>
        <v>-5.4050000000000002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33.370000000000005</v>
      </c>
      <c r="DA47" s="80">
        <f t="shared" si="8"/>
        <v>20.68</v>
      </c>
      <c r="DB47" s="80">
        <f t="shared" si="8"/>
        <v>0</v>
      </c>
      <c r="DC47" s="80">
        <f t="shared" si="8"/>
        <v>0</v>
      </c>
      <c r="DD47" s="80">
        <f t="shared" si="30"/>
        <v>54.050000000000004</v>
      </c>
      <c r="DF47" s="81">
        <f t="shared" si="31"/>
        <v>3.3370000000000002</v>
      </c>
      <c r="DG47" s="81">
        <f t="shared" si="32"/>
        <v>2.0680000000000001</v>
      </c>
      <c r="DH47" s="81">
        <f t="shared" si="33"/>
        <v>0</v>
      </c>
      <c r="DI47" s="81">
        <f t="shared" si="34"/>
        <v>0</v>
      </c>
      <c r="DJ47" s="81">
        <f t="shared" si="35"/>
        <v>-5.4050000000000002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-12.384</v>
      </c>
      <c r="G48" s="82">
        <v>-12.384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-7.673</v>
      </c>
      <c r="N48" s="82">
        <v>-7.673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12.384</v>
      </c>
      <c r="AF48" s="82">
        <v>7.673</v>
      </c>
      <c r="AG48" s="82">
        <v>0</v>
      </c>
      <c r="AH48" s="82">
        <v>0</v>
      </c>
      <c r="AI48" s="82">
        <v>20.056999999999999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12.384</v>
      </c>
      <c r="BQ48" s="83">
        <f t="shared" si="3"/>
        <v>7.673</v>
      </c>
      <c r="BR48" s="83">
        <f t="shared" si="3"/>
        <v>0</v>
      </c>
      <c r="BS48" s="83">
        <f t="shared" si="3"/>
        <v>0</v>
      </c>
      <c r="BT48" s="83">
        <f t="shared" si="20"/>
        <v>-20.057000000000002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123.84</v>
      </c>
      <c r="DA48" s="80">
        <f t="shared" si="8"/>
        <v>76.73</v>
      </c>
      <c r="DB48" s="80">
        <f t="shared" si="8"/>
        <v>0</v>
      </c>
      <c r="DC48" s="80">
        <f t="shared" si="8"/>
        <v>0</v>
      </c>
      <c r="DD48" s="80">
        <f t="shared" si="30"/>
        <v>200.57</v>
      </c>
      <c r="DF48" s="81">
        <f t="shared" si="31"/>
        <v>12.384</v>
      </c>
      <c r="DG48" s="81">
        <f t="shared" si="32"/>
        <v>7.673</v>
      </c>
      <c r="DH48" s="81">
        <f t="shared" si="33"/>
        <v>0</v>
      </c>
      <c r="DI48" s="81">
        <f t="shared" si="34"/>
        <v>0</v>
      </c>
      <c r="DJ48" s="81">
        <f t="shared" si="35"/>
        <v>-20.057000000000002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-22.940999999999999</v>
      </c>
      <c r="G49" s="82">
        <v>-22.940999999999999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-14.214</v>
      </c>
      <c r="N49" s="82">
        <v>-14.214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22.940999999999999</v>
      </c>
      <c r="AF49" s="82">
        <v>14.214</v>
      </c>
      <c r="AG49" s="82">
        <v>0</v>
      </c>
      <c r="AH49" s="82">
        <v>0</v>
      </c>
      <c r="AI49" s="82">
        <v>37.155000000000001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22.940999999999999</v>
      </c>
      <c r="BQ49" s="83">
        <f t="shared" si="3"/>
        <v>14.214</v>
      </c>
      <c r="BR49" s="83">
        <f t="shared" si="3"/>
        <v>0</v>
      </c>
      <c r="BS49" s="83">
        <f t="shared" si="3"/>
        <v>0</v>
      </c>
      <c r="BT49" s="83">
        <f t="shared" si="20"/>
        <v>-37.155000000000001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229.41</v>
      </c>
      <c r="DA49" s="80">
        <f t="shared" si="8"/>
        <v>142.14000000000001</v>
      </c>
      <c r="DB49" s="80">
        <f t="shared" si="8"/>
        <v>0</v>
      </c>
      <c r="DC49" s="80">
        <f t="shared" si="8"/>
        <v>0</v>
      </c>
      <c r="DD49" s="80">
        <f t="shared" si="30"/>
        <v>371.55</v>
      </c>
      <c r="DF49" s="81">
        <f t="shared" si="31"/>
        <v>22.940999999999999</v>
      </c>
      <c r="DG49" s="81">
        <f t="shared" si="32"/>
        <v>14.214</v>
      </c>
      <c r="DH49" s="81">
        <f t="shared" si="33"/>
        <v>0</v>
      </c>
      <c r="DI49" s="81">
        <f t="shared" si="34"/>
        <v>0</v>
      </c>
      <c r="DJ49" s="81">
        <f t="shared" si="35"/>
        <v>-37.155000000000001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-58.454999999999998</v>
      </c>
      <c r="G50" s="82">
        <v>-58.454999999999998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58.454999999999998</v>
      </c>
      <c r="AF50" s="82">
        <v>0</v>
      </c>
      <c r="AG50" s="82">
        <v>0</v>
      </c>
      <c r="AH50" s="82">
        <v>0</v>
      </c>
      <c r="AI50" s="82">
        <v>58.454999999999998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58.454999999999998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-58.454999999999998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584.54999999999995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584.54999999999995</v>
      </c>
      <c r="DF50" s="81">
        <f t="shared" si="31"/>
        <v>58.454999999999998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-58.454999999999998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-86.620999999999995</v>
      </c>
      <c r="G51" s="82">
        <v>-86.620999999999995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86.620999999999995</v>
      </c>
      <c r="AF51" s="82">
        <v>0</v>
      </c>
      <c r="AG51" s="82">
        <v>0</v>
      </c>
      <c r="AH51" s="82">
        <v>0</v>
      </c>
      <c r="AI51" s="82">
        <v>86.620999999999995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86.620999999999995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-86.620999999999995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866.20999999999992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866.20999999999992</v>
      </c>
      <c r="DF51" s="81">
        <f t="shared" si="31"/>
        <v>86.620999999999995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-86.620999999999995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-60</v>
      </c>
      <c r="G70" s="82">
        <v>-60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60</v>
      </c>
      <c r="AF70" s="82">
        <v>0</v>
      </c>
      <c r="AG70" s="82">
        <v>0</v>
      </c>
      <c r="AH70" s="82">
        <v>0</v>
      </c>
      <c r="AI70" s="82">
        <v>60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-60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600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600</v>
      </c>
      <c r="DF70" s="81">
        <f t="shared" si="59"/>
        <v>60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-60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-161</v>
      </c>
      <c r="G71" s="82">
        <v>-161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161</v>
      </c>
      <c r="AF71" s="82">
        <v>0</v>
      </c>
      <c r="AG71" s="82">
        <v>0</v>
      </c>
      <c r="AH71" s="82">
        <v>0</v>
      </c>
      <c r="AI71" s="82">
        <v>161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161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-161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1610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1610</v>
      </c>
      <c r="DF71" s="81">
        <f t="shared" si="59"/>
        <v>161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-161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-215</v>
      </c>
      <c r="G72" s="82">
        <v>-215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-10</v>
      </c>
      <c r="N72" s="82">
        <v>-10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215</v>
      </c>
      <c r="AF72" s="82">
        <v>10</v>
      </c>
      <c r="AG72" s="82">
        <v>0</v>
      </c>
      <c r="AH72" s="82">
        <v>0</v>
      </c>
      <c r="AI72" s="82">
        <v>225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215</v>
      </c>
      <c r="BQ72" s="83">
        <f t="shared" si="47"/>
        <v>10</v>
      </c>
      <c r="BR72" s="83">
        <f t="shared" si="47"/>
        <v>0</v>
      </c>
      <c r="BS72" s="83">
        <f t="shared" si="47"/>
        <v>0</v>
      </c>
      <c r="BT72" s="83">
        <f t="shared" si="48"/>
        <v>-225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2150</v>
      </c>
      <c r="DA72" s="80">
        <f t="shared" si="57"/>
        <v>100</v>
      </c>
      <c r="DB72" s="80">
        <f t="shared" si="57"/>
        <v>0</v>
      </c>
      <c r="DC72" s="80">
        <f t="shared" si="57"/>
        <v>0</v>
      </c>
      <c r="DD72" s="80">
        <f t="shared" si="58"/>
        <v>2250</v>
      </c>
      <c r="DF72" s="81">
        <f t="shared" si="59"/>
        <v>215</v>
      </c>
      <c r="DG72" s="81">
        <f t="shared" si="60"/>
        <v>10</v>
      </c>
      <c r="DH72" s="81">
        <f t="shared" si="61"/>
        <v>0</v>
      </c>
      <c r="DI72" s="81">
        <f t="shared" si="62"/>
        <v>0</v>
      </c>
      <c r="DJ72" s="81">
        <f t="shared" si="63"/>
        <v>-225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-230.39</v>
      </c>
      <c r="G73" s="82">
        <v>-230.39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-35</v>
      </c>
      <c r="N73" s="82">
        <v>-35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230.39</v>
      </c>
      <c r="AF73" s="82">
        <v>35</v>
      </c>
      <c r="AG73" s="82">
        <v>0</v>
      </c>
      <c r="AH73" s="82">
        <v>0</v>
      </c>
      <c r="AI73" s="82">
        <v>265.39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230.39</v>
      </c>
      <c r="BQ73" s="83">
        <f t="shared" si="47"/>
        <v>35</v>
      </c>
      <c r="BR73" s="83">
        <f t="shared" si="47"/>
        <v>0</v>
      </c>
      <c r="BS73" s="83">
        <f t="shared" si="47"/>
        <v>0</v>
      </c>
      <c r="BT73" s="83">
        <f t="shared" si="48"/>
        <v>-265.39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2303.8999999999996</v>
      </c>
      <c r="DA73" s="80">
        <f t="shared" si="57"/>
        <v>350</v>
      </c>
      <c r="DB73" s="80">
        <f t="shared" si="57"/>
        <v>0</v>
      </c>
      <c r="DC73" s="80">
        <f t="shared" si="57"/>
        <v>0</v>
      </c>
      <c r="DD73" s="80">
        <f t="shared" si="58"/>
        <v>2653.8999999999996</v>
      </c>
      <c r="DF73" s="81">
        <f t="shared" si="59"/>
        <v>230.39</v>
      </c>
      <c r="DG73" s="81">
        <f t="shared" si="60"/>
        <v>35</v>
      </c>
      <c r="DH73" s="81">
        <f t="shared" si="61"/>
        <v>0</v>
      </c>
      <c r="DI73" s="81">
        <f t="shared" si="62"/>
        <v>0</v>
      </c>
      <c r="DJ73" s="81">
        <f t="shared" si="63"/>
        <v>-265.39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-200</v>
      </c>
      <c r="G74" s="82">
        <v>-200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-15</v>
      </c>
      <c r="N74" s="82">
        <v>-15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200</v>
      </c>
      <c r="AF74" s="82">
        <v>15</v>
      </c>
      <c r="AG74" s="82">
        <v>0</v>
      </c>
      <c r="AH74" s="82">
        <v>0</v>
      </c>
      <c r="AI74" s="82">
        <v>215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200</v>
      </c>
      <c r="BQ74" s="83">
        <f t="shared" si="47"/>
        <v>15</v>
      </c>
      <c r="BR74" s="83">
        <f t="shared" si="47"/>
        <v>0</v>
      </c>
      <c r="BS74" s="83">
        <f t="shared" si="47"/>
        <v>0</v>
      </c>
      <c r="BT74" s="83">
        <f t="shared" si="48"/>
        <v>-215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2000</v>
      </c>
      <c r="DA74" s="80">
        <f t="shared" si="57"/>
        <v>150</v>
      </c>
      <c r="DB74" s="80">
        <f t="shared" si="57"/>
        <v>0</v>
      </c>
      <c r="DC74" s="80">
        <f t="shared" si="57"/>
        <v>0</v>
      </c>
      <c r="DD74" s="80">
        <f t="shared" si="58"/>
        <v>2150</v>
      </c>
      <c r="DF74" s="81">
        <f t="shared" si="59"/>
        <v>200</v>
      </c>
      <c r="DG74" s="81">
        <f t="shared" si="60"/>
        <v>15</v>
      </c>
      <c r="DH74" s="81">
        <f t="shared" si="61"/>
        <v>0</v>
      </c>
      <c r="DI74" s="81">
        <f t="shared" si="62"/>
        <v>0</v>
      </c>
      <c r="DJ74" s="81">
        <f t="shared" si="63"/>
        <v>-215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-162</v>
      </c>
      <c r="G75" s="82">
        <v>-162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-10</v>
      </c>
      <c r="N75" s="82">
        <v>-10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162</v>
      </c>
      <c r="AF75" s="82">
        <v>10</v>
      </c>
      <c r="AG75" s="82">
        <v>0</v>
      </c>
      <c r="AH75" s="82">
        <v>0</v>
      </c>
      <c r="AI75" s="82">
        <v>172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162</v>
      </c>
      <c r="BQ75" s="83">
        <f t="shared" si="47"/>
        <v>10</v>
      </c>
      <c r="BR75" s="83">
        <f t="shared" si="47"/>
        <v>0</v>
      </c>
      <c r="BS75" s="83">
        <f t="shared" si="47"/>
        <v>0</v>
      </c>
      <c r="BT75" s="83">
        <f t="shared" si="48"/>
        <v>-172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1620</v>
      </c>
      <c r="DA75" s="80">
        <f t="shared" si="57"/>
        <v>100</v>
      </c>
      <c r="DB75" s="80">
        <f t="shared" si="57"/>
        <v>0</v>
      </c>
      <c r="DC75" s="80">
        <f t="shared" si="57"/>
        <v>0</v>
      </c>
      <c r="DD75" s="80">
        <f t="shared" si="58"/>
        <v>1720</v>
      </c>
      <c r="DF75" s="81">
        <f t="shared" si="59"/>
        <v>162</v>
      </c>
      <c r="DG75" s="81">
        <f t="shared" si="60"/>
        <v>10</v>
      </c>
      <c r="DH75" s="81">
        <f t="shared" si="61"/>
        <v>0</v>
      </c>
      <c r="DI75" s="81">
        <f t="shared" si="62"/>
        <v>0</v>
      </c>
      <c r="DJ75" s="81">
        <f t="shared" si="63"/>
        <v>-172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-137</v>
      </c>
      <c r="G76" s="82">
        <v>-137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137</v>
      </c>
      <c r="AF76" s="82">
        <v>0</v>
      </c>
      <c r="AG76" s="82">
        <v>0</v>
      </c>
      <c r="AH76" s="82">
        <v>0</v>
      </c>
      <c r="AI76" s="82">
        <v>137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137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-137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1370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1370</v>
      </c>
      <c r="DF76" s="81">
        <f t="shared" si="59"/>
        <v>137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-137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-136</v>
      </c>
      <c r="G77" s="82">
        <v>-136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136</v>
      </c>
      <c r="AF77" s="82">
        <v>0</v>
      </c>
      <c r="AG77" s="82">
        <v>0</v>
      </c>
      <c r="AH77" s="82">
        <v>0</v>
      </c>
      <c r="AI77" s="82">
        <v>136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136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-136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1360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1360</v>
      </c>
      <c r="DF77" s="81">
        <f t="shared" si="59"/>
        <v>136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-136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-130</v>
      </c>
      <c r="G78" s="82">
        <v>-130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130</v>
      </c>
      <c r="AF78" s="82">
        <v>0</v>
      </c>
      <c r="AG78" s="82">
        <v>0</v>
      </c>
      <c r="AH78" s="82">
        <v>0</v>
      </c>
      <c r="AI78" s="82">
        <v>130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1300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1300</v>
      </c>
      <c r="DF78" s="81">
        <f t="shared" si="59"/>
        <v>130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-130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-51</v>
      </c>
      <c r="G79" s="82">
        <v>-51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51</v>
      </c>
      <c r="AF79" s="82">
        <v>0</v>
      </c>
      <c r="AG79" s="82">
        <v>0</v>
      </c>
      <c r="AH79" s="82">
        <v>0</v>
      </c>
      <c r="AI79" s="82">
        <v>51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510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510</v>
      </c>
      <c r="DF79" s="81">
        <f t="shared" si="59"/>
        <v>51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-51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-137</v>
      </c>
      <c r="G80" s="82">
        <v>-137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137</v>
      </c>
      <c r="AF80" s="82">
        <v>0</v>
      </c>
      <c r="AG80" s="82">
        <v>0</v>
      </c>
      <c r="AH80" s="82">
        <v>0</v>
      </c>
      <c r="AI80" s="82">
        <v>137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137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-137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1370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1370</v>
      </c>
      <c r="DF80" s="81">
        <f t="shared" si="59"/>
        <v>137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-137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-148</v>
      </c>
      <c r="G81" s="82">
        <v>-148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148</v>
      </c>
      <c r="AF81" s="82">
        <v>0</v>
      </c>
      <c r="AG81" s="82">
        <v>0</v>
      </c>
      <c r="AH81" s="82">
        <v>0</v>
      </c>
      <c r="AI81" s="82">
        <v>148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148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-148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1480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1480</v>
      </c>
      <c r="DF81" s="81">
        <f t="shared" si="59"/>
        <v>148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-148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-143</v>
      </c>
      <c r="G82" s="82">
        <v>-143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143</v>
      </c>
      <c r="AF82" s="82">
        <v>0</v>
      </c>
      <c r="AG82" s="82">
        <v>0</v>
      </c>
      <c r="AH82" s="82">
        <v>0</v>
      </c>
      <c r="AI82" s="82">
        <v>143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-143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1430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1430</v>
      </c>
      <c r="DF82" s="81">
        <f t="shared" si="59"/>
        <v>143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-143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-63.081000000000003</v>
      </c>
      <c r="D83" s="82">
        <v>0</v>
      </c>
      <c r="E83" s="82">
        <v>0</v>
      </c>
      <c r="F83" s="82">
        <v>-85.918999999999997</v>
      </c>
      <c r="G83" s="82">
        <v>-149</v>
      </c>
      <c r="H83" s="76"/>
      <c r="I83" s="31">
        <v>81</v>
      </c>
      <c r="J83" s="82">
        <v>63.081000000000003</v>
      </c>
      <c r="K83" s="82">
        <v>0</v>
      </c>
      <c r="L83" s="82">
        <v>0</v>
      </c>
      <c r="M83" s="82">
        <v>0</v>
      </c>
      <c r="N83" s="82">
        <v>63.081000000000003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85.918999999999997</v>
      </c>
      <c r="AF83" s="82">
        <v>0</v>
      </c>
      <c r="AG83" s="82">
        <v>0</v>
      </c>
      <c r="AH83" s="82">
        <v>0</v>
      </c>
      <c r="AI83" s="82">
        <v>85.918999999999997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63.081000000000003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-63.081000000000003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85.918999999999997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-85.918999999999997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630.81000000000006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630.81000000000006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859.18999999999994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859.18999999999994</v>
      </c>
      <c r="DF83" s="81">
        <f t="shared" si="59"/>
        <v>149</v>
      </c>
      <c r="DG83" s="81">
        <f t="shared" si="60"/>
        <v>-63.081000000000003</v>
      </c>
      <c r="DH83" s="81">
        <f t="shared" si="61"/>
        <v>0</v>
      </c>
      <c r="DI83" s="81">
        <f t="shared" si="62"/>
        <v>0</v>
      </c>
      <c r="DJ83" s="81">
        <f t="shared" si="63"/>
        <v>-85.918999999999997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-60.963999999999999</v>
      </c>
      <c r="D84" s="82">
        <v>0</v>
      </c>
      <c r="E84" s="82">
        <v>0</v>
      </c>
      <c r="F84" s="82">
        <v>-83.036000000000001</v>
      </c>
      <c r="G84" s="82">
        <v>-144</v>
      </c>
      <c r="H84" s="76"/>
      <c r="I84" s="31">
        <v>82</v>
      </c>
      <c r="J84" s="82">
        <v>60.963999999999999</v>
      </c>
      <c r="K84" s="82">
        <v>0</v>
      </c>
      <c r="L84" s="82">
        <v>0</v>
      </c>
      <c r="M84" s="82">
        <v>0</v>
      </c>
      <c r="N84" s="82">
        <v>60.963999999999999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83.036000000000001</v>
      </c>
      <c r="AF84" s="82">
        <v>0</v>
      </c>
      <c r="AG84" s="82">
        <v>0</v>
      </c>
      <c r="AH84" s="82">
        <v>0</v>
      </c>
      <c r="AI84" s="82">
        <v>83.036000000000001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60.963999999999999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-60.963999999999999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83.036000000000001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-83.036000000000001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609.64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609.64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830.36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830.36</v>
      </c>
      <c r="DF84" s="81">
        <f t="shared" si="59"/>
        <v>144</v>
      </c>
      <c r="DG84" s="81">
        <f t="shared" si="60"/>
        <v>-60.963999999999999</v>
      </c>
      <c r="DH84" s="81">
        <f t="shared" si="61"/>
        <v>0</v>
      </c>
      <c r="DI84" s="81">
        <f t="shared" si="62"/>
        <v>0</v>
      </c>
      <c r="DJ84" s="81">
        <f t="shared" si="63"/>
        <v>-83.036000000000001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-59.694000000000003</v>
      </c>
      <c r="D85" s="82">
        <v>0</v>
      </c>
      <c r="E85" s="82">
        <v>0</v>
      </c>
      <c r="F85" s="82">
        <v>-81.305999999999997</v>
      </c>
      <c r="G85" s="82">
        <v>-141</v>
      </c>
      <c r="H85" s="76"/>
      <c r="I85" s="31">
        <v>83</v>
      </c>
      <c r="J85" s="82">
        <v>59.694000000000003</v>
      </c>
      <c r="K85" s="82">
        <v>0</v>
      </c>
      <c r="L85" s="82">
        <v>0</v>
      </c>
      <c r="M85" s="82">
        <v>0</v>
      </c>
      <c r="N85" s="82">
        <v>59.694000000000003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81.305999999999997</v>
      </c>
      <c r="AF85" s="82">
        <v>0</v>
      </c>
      <c r="AG85" s="82">
        <v>0</v>
      </c>
      <c r="AH85" s="82">
        <v>0</v>
      </c>
      <c r="AI85" s="82">
        <v>81.305999999999997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59.694000000000003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-59.694000000000003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81.305999999999997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-81.305999999999997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596.94000000000005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596.94000000000005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813.06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813.06</v>
      </c>
      <c r="DF85" s="81">
        <f t="shared" si="59"/>
        <v>141</v>
      </c>
      <c r="DG85" s="81">
        <f t="shared" si="60"/>
        <v>-59.694000000000003</v>
      </c>
      <c r="DH85" s="81">
        <f t="shared" si="61"/>
        <v>0</v>
      </c>
      <c r="DI85" s="81">
        <f t="shared" si="62"/>
        <v>0</v>
      </c>
      <c r="DJ85" s="81">
        <f t="shared" si="63"/>
        <v>-81.305999999999997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-49.11</v>
      </c>
      <c r="D86" s="82">
        <v>0</v>
      </c>
      <c r="E86" s="82">
        <v>0</v>
      </c>
      <c r="F86" s="82">
        <v>-66.89</v>
      </c>
      <c r="G86" s="82">
        <v>-116</v>
      </c>
      <c r="H86" s="76"/>
      <c r="I86" s="31">
        <v>84</v>
      </c>
      <c r="J86" s="82">
        <v>49.11</v>
      </c>
      <c r="K86" s="82">
        <v>0</v>
      </c>
      <c r="L86" s="82">
        <v>0</v>
      </c>
      <c r="M86" s="82">
        <v>0</v>
      </c>
      <c r="N86" s="82">
        <v>49.11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66.89</v>
      </c>
      <c r="AF86" s="82">
        <v>0</v>
      </c>
      <c r="AG86" s="82">
        <v>0</v>
      </c>
      <c r="AH86" s="82">
        <v>0</v>
      </c>
      <c r="AI86" s="82">
        <v>66.89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49.11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-49.11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66.89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-66.89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491.1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491.1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668.9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668.9</v>
      </c>
      <c r="DF86" s="81">
        <f t="shared" si="59"/>
        <v>116</v>
      </c>
      <c r="DG86" s="81">
        <f t="shared" si="60"/>
        <v>-49.11</v>
      </c>
      <c r="DH86" s="81">
        <f t="shared" si="61"/>
        <v>0</v>
      </c>
      <c r="DI86" s="81">
        <f t="shared" si="62"/>
        <v>0</v>
      </c>
      <c r="DJ86" s="81">
        <f t="shared" si="63"/>
        <v>-66.89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-38.948999999999998</v>
      </c>
      <c r="D87" s="82">
        <v>0</v>
      </c>
      <c r="E87" s="82">
        <v>0</v>
      </c>
      <c r="F87" s="82">
        <v>-53.051000000000002</v>
      </c>
      <c r="G87" s="82">
        <v>-92</v>
      </c>
      <c r="H87" s="76"/>
      <c r="I87" s="31">
        <v>85</v>
      </c>
      <c r="J87" s="82">
        <v>38.948999999999998</v>
      </c>
      <c r="K87" s="82">
        <v>0</v>
      </c>
      <c r="L87" s="82">
        <v>0</v>
      </c>
      <c r="M87" s="82">
        <v>0</v>
      </c>
      <c r="N87" s="82">
        <v>38.948999999999998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53.051000000000002</v>
      </c>
      <c r="AF87" s="82">
        <v>0</v>
      </c>
      <c r="AG87" s="82">
        <v>0</v>
      </c>
      <c r="AH87" s="82">
        <v>0</v>
      </c>
      <c r="AI87" s="82">
        <v>53.051000000000002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38.948999999999998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-38.948999999999998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53.051000000000002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-53.051000000000002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389.49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389.49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530.51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530.51</v>
      </c>
      <c r="DF87" s="81">
        <f t="shared" si="59"/>
        <v>92</v>
      </c>
      <c r="DG87" s="81">
        <f t="shared" si="60"/>
        <v>-38.948999999999998</v>
      </c>
      <c r="DH87" s="81">
        <f t="shared" si="61"/>
        <v>0</v>
      </c>
      <c r="DI87" s="81">
        <f t="shared" si="62"/>
        <v>0</v>
      </c>
      <c r="DJ87" s="81">
        <f t="shared" si="63"/>
        <v>-53.051000000000002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-32.176000000000002</v>
      </c>
      <c r="D88" s="82">
        <v>0</v>
      </c>
      <c r="E88" s="82">
        <v>0</v>
      </c>
      <c r="F88" s="82">
        <v>-43.823999999999998</v>
      </c>
      <c r="G88" s="82">
        <v>-76</v>
      </c>
      <c r="H88" s="76"/>
      <c r="I88" s="31">
        <v>86</v>
      </c>
      <c r="J88" s="82">
        <v>32.176000000000002</v>
      </c>
      <c r="K88" s="82">
        <v>0</v>
      </c>
      <c r="L88" s="82">
        <v>0</v>
      </c>
      <c r="M88" s="82">
        <v>0</v>
      </c>
      <c r="N88" s="82">
        <v>32.176000000000002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43.823999999999998</v>
      </c>
      <c r="AF88" s="82">
        <v>0</v>
      </c>
      <c r="AG88" s="82">
        <v>0</v>
      </c>
      <c r="AH88" s="82">
        <v>0</v>
      </c>
      <c r="AI88" s="82">
        <v>43.823999999999998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32.176000000000002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-32.176000000000002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43.823999999999998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-43.823999999999998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321.76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321.76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438.24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438.24</v>
      </c>
      <c r="DF88" s="81">
        <f t="shared" si="59"/>
        <v>76</v>
      </c>
      <c r="DG88" s="81">
        <f t="shared" si="60"/>
        <v>-32.176000000000002</v>
      </c>
      <c r="DH88" s="81">
        <f t="shared" si="61"/>
        <v>0</v>
      </c>
      <c r="DI88" s="81">
        <f t="shared" si="62"/>
        <v>0</v>
      </c>
      <c r="DJ88" s="81">
        <f t="shared" si="63"/>
        <v>-43.823999999999998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-29.212</v>
      </c>
      <c r="D89" s="82">
        <v>0</v>
      </c>
      <c r="E89" s="82">
        <v>0</v>
      </c>
      <c r="F89" s="82">
        <v>-39.787999999999997</v>
      </c>
      <c r="G89" s="82">
        <v>-69</v>
      </c>
      <c r="H89" s="76"/>
      <c r="I89" s="31">
        <v>87</v>
      </c>
      <c r="J89" s="82">
        <v>29.212</v>
      </c>
      <c r="K89" s="82">
        <v>0</v>
      </c>
      <c r="L89" s="82">
        <v>0</v>
      </c>
      <c r="M89" s="82">
        <v>0</v>
      </c>
      <c r="N89" s="82">
        <v>29.212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39.787999999999997</v>
      </c>
      <c r="AF89" s="82">
        <v>0</v>
      </c>
      <c r="AG89" s="82">
        <v>0</v>
      </c>
      <c r="AH89" s="82">
        <v>0</v>
      </c>
      <c r="AI89" s="82">
        <v>39.787999999999997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29.212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-29.212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39.787999999999997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-39.787999999999997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292.12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292.12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397.88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397.88</v>
      </c>
      <c r="DF89" s="81">
        <f t="shared" si="59"/>
        <v>69</v>
      </c>
      <c r="DG89" s="81">
        <f t="shared" si="60"/>
        <v>-29.212</v>
      </c>
      <c r="DH89" s="81">
        <f t="shared" si="61"/>
        <v>0</v>
      </c>
      <c r="DI89" s="81">
        <f t="shared" si="62"/>
        <v>0</v>
      </c>
      <c r="DJ89" s="81">
        <f t="shared" si="63"/>
        <v>-39.787999999999997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</v>
      </c>
      <c r="D90" s="82">
        <v>0</v>
      </c>
      <c r="E90" s="82">
        <v>0</v>
      </c>
      <c r="F90" s="82">
        <v>-25</v>
      </c>
      <c r="G90" s="82">
        <v>-37</v>
      </c>
      <c r="H90" s="76"/>
      <c r="I90" s="31">
        <v>88</v>
      </c>
      <c r="J90" s="82">
        <v>12</v>
      </c>
      <c r="K90" s="82">
        <v>0</v>
      </c>
      <c r="L90" s="82">
        <v>0</v>
      </c>
      <c r="M90" s="82">
        <v>0</v>
      </c>
      <c r="N90" s="82">
        <v>12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25</v>
      </c>
      <c r="AF90" s="82">
        <v>0</v>
      </c>
      <c r="AG90" s="82">
        <v>0</v>
      </c>
      <c r="AH90" s="82">
        <v>0</v>
      </c>
      <c r="AI90" s="82">
        <v>25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250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250</v>
      </c>
      <c r="DF90" s="81">
        <f t="shared" si="59"/>
        <v>37</v>
      </c>
      <c r="DG90" s="81">
        <f t="shared" si="60"/>
        <v>-12</v>
      </c>
      <c r="DH90" s="81">
        <f t="shared" si="61"/>
        <v>0</v>
      </c>
      <c r="DI90" s="81">
        <f t="shared" si="62"/>
        <v>0</v>
      </c>
      <c r="DJ90" s="81">
        <f t="shared" si="63"/>
        <v>-25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-99</v>
      </c>
      <c r="G91" s="82">
        <v>-99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99</v>
      </c>
      <c r="AF91" s="82">
        <v>0</v>
      </c>
      <c r="AG91" s="82">
        <v>0</v>
      </c>
      <c r="AH91" s="82">
        <v>0</v>
      </c>
      <c r="AI91" s="82">
        <v>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990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990</v>
      </c>
      <c r="DF91" s="81">
        <f t="shared" si="59"/>
        <v>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-62</v>
      </c>
      <c r="G92" s="82">
        <v>-62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62</v>
      </c>
      <c r="AF92" s="82">
        <v>0</v>
      </c>
      <c r="AG92" s="82">
        <v>0</v>
      </c>
      <c r="AH92" s="82">
        <v>0</v>
      </c>
      <c r="AI92" s="82">
        <v>62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620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620</v>
      </c>
      <c r="DF92" s="81">
        <f t="shared" si="59"/>
        <v>62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-62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-5.9269999999999996</v>
      </c>
      <c r="D93" s="82">
        <v>0</v>
      </c>
      <c r="E93" s="82">
        <v>0</v>
      </c>
      <c r="F93" s="82">
        <v>-8.0730000000000004</v>
      </c>
      <c r="G93" s="82">
        <v>-14</v>
      </c>
      <c r="H93" s="76"/>
      <c r="I93" s="31">
        <v>91</v>
      </c>
      <c r="J93" s="82">
        <v>5.9269999999999996</v>
      </c>
      <c r="K93" s="82">
        <v>0</v>
      </c>
      <c r="L93" s="82">
        <v>0</v>
      </c>
      <c r="M93" s="82">
        <v>0</v>
      </c>
      <c r="N93" s="82">
        <v>5.9269999999999996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8.0730000000000004</v>
      </c>
      <c r="AF93" s="82">
        <v>0</v>
      </c>
      <c r="AG93" s="82">
        <v>0</v>
      </c>
      <c r="AH93" s="82">
        <v>0</v>
      </c>
      <c r="AI93" s="82">
        <v>8.0730000000000004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5.9269999999999996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-5.9269999999999996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8.0730000000000004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-8.0730000000000004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59.269999999999996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59.269999999999996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80.73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80.73</v>
      </c>
      <c r="DF93" s="81">
        <f t="shared" si="59"/>
        <v>14</v>
      </c>
      <c r="DG93" s="81">
        <f t="shared" si="60"/>
        <v>-5.9269999999999996</v>
      </c>
      <c r="DH93" s="81">
        <f t="shared" si="61"/>
        <v>0</v>
      </c>
      <c r="DI93" s="81">
        <f t="shared" si="62"/>
        <v>0</v>
      </c>
      <c r="DJ93" s="81">
        <f t="shared" si="63"/>
        <v>-8.0730000000000004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8.7778250000000002E-2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-8.7778250000000002E-2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1.02440675</v>
      </c>
      <c r="BQ99" s="87">
        <f t="shared" ref="BQ99:BT99" si="68">SUM(BQ3:BQ98)/4000</f>
        <v>5.0860250000000003E-2</v>
      </c>
      <c r="BR99" s="87">
        <f t="shared" si="68"/>
        <v>0</v>
      </c>
      <c r="BS99" s="87">
        <f t="shared" si="68"/>
        <v>0</v>
      </c>
      <c r="BT99" s="87">
        <f t="shared" si="68"/>
        <v>-1.075267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8.7778250000000016E-2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8.7778250000000016E-2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1.02440675</v>
      </c>
      <c r="DA99" s="89">
        <f t="shared" ref="DA99:DD99" si="73">SUM(DA3:DA98)/40000</f>
        <v>5.0860250000000003E-2</v>
      </c>
      <c r="DB99" s="89">
        <f t="shared" si="73"/>
        <v>0</v>
      </c>
      <c r="DC99" s="89">
        <f t="shared" si="73"/>
        <v>0</v>
      </c>
      <c r="DD99" s="89">
        <f t="shared" si="73"/>
        <v>1.075267</v>
      </c>
      <c r="DE99" s="86"/>
      <c r="DF99" s="81">
        <f t="shared" si="59"/>
        <v>1.112185</v>
      </c>
      <c r="DG99" s="81">
        <f t="shared" si="60"/>
        <v>-3.6917999999999999E-2</v>
      </c>
      <c r="DH99" s="81">
        <f t="shared" si="61"/>
        <v>0</v>
      </c>
      <c r="DI99" s="81">
        <f t="shared" si="62"/>
        <v>0</v>
      </c>
      <c r="DJ99" s="81">
        <f t="shared" si="63"/>
        <v>-1.075267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348.6422</v>
      </c>
      <c r="I3" s="178">
        <f ca="1">INDIRECT("BRPL_EOD!" &amp; $V$3 &amp; X3)</f>
        <v>269.67</v>
      </c>
      <c r="J3" s="176">
        <f ca="1">INDIRECT("BYPL_EOD!" &amp; $V$3 &amp; X3)</f>
        <v>77.05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348.65000000000003</v>
      </c>
      <c r="N3" s="175">
        <f ca="1">INDIRECT("BRPL_ISGS_exbus!" &amp; $V$3 &amp; X3)</f>
        <v>269.66396694105833</v>
      </c>
      <c r="O3" s="176">
        <f ca="1">INDIRECT("BYPL_ISGS_exbus!" &amp; $V$3 &amp; X3)</f>
        <v>77.048276236913807</v>
      </c>
      <c r="P3" s="176">
        <f ca="1">INDIRECT("TPDDL_ISGS_exbus!" &amp; $V$3 &amp; X3)</f>
        <v>1.9299568220278214</v>
      </c>
      <c r="Q3" s="176">
        <f ca="1">INDIRECT("NDMC_ISGS_exbus!" &amp; $V$3 &amp; X3)</f>
        <v>0</v>
      </c>
      <c r="R3" s="177">
        <f ca="1">SUM(N3:Q3)</f>
        <v>348.64219999999995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348.6422</v>
      </c>
      <c r="I4" s="183">
        <f t="shared" ref="I4:I67" ca="1" si="5">INDIRECT("BRPL_EOD!" &amp; $V$3 &amp; X4)</f>
        <v>269.67</v>
      </c>
      <c r="J4" s="180">
        <f t="shared" ref="J4:J67" ca="1" si="6">INDIRECT("BYPL_EOD!" &amp; $V$3 &amp; X4)</f>
        <v>77.05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348.65000000000003</v>
      </c>
      <c r="N4" s="179">
        <f t="shared" ref="N4:N67" ca="1" si="10">INDIRECT("BRPL_ISGS_exbus!" &amp; $V$3 &amp; X4)</f>
        <v>269.66396694105833</v>
      </c>
      <c r="O4" s="180">
        <f t="shared" ref="O4:O67" ca="1" si="11">INDIRECT("BYPL_ISGS_exbus!" &amp; $V$3 &amp; X4)</f>
        <v>77.048276236913807</v>
      </c>
      <c r="P4" s="180">
        <f t="shared" ref="P4:P67" ca="1" si="12">INDIRECT("TPDDL_ISGS_exbus!" &amp; $V$3 &amp; X4)</f>
        <v>1.9299568220278214</v>
      </c>
      <c r="Q4" s="180">
        <f t="shared" ref="Q4:Q67" ca="1" si="13">INDIRECT("NDMC_ISGS_exbus!" &amp; $V$3 &amp; X4)</f>
        <v>0</v>
      </c>
      <c r="R4" s="181">
        <f t="shared" ref="R4:R67" ca="1" si="14">SUM(N4:Q4)</f>
        <v>348.64219999999995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348.6422</v>
      </c>
      <c r="I5" s="183">
        <f t="shared" ca="1" si="5"/>
        <v>269.67</v>
      </c>
      <c r="J5" s="180">
        <f t="shared" ca="1" si="6"/>
        <v>77.05</v>
      </c>
      <c r="K5" s="180">
        <f t="shared" ca="1" si="7"/>
        <v>1.93</v>
      </c>
      <c r="L5" s="180">
        <f t="shared" ca="1" si="8"/>
        <v>0</v>
      </c>
      <c r="M5" s="181">
        <f t="shared" ca="1" si="9"/>
        <v>348.65000000000003</v>
      </c>
      <c r="N5" s="179">
        <f t="shared" ca="1" si="10"/>
        <v>269.66396694105833</v>
      </c>
      <c r="O5" s="180">
        <f t="shared" ca="1" si="11"/>
        <v>77.048276236913807</v>
      </c>
      <c r="P5" s="180">
        <f t="shared" ca="1" si="12"/>
        <v>1.9299568220278214</v>
      </c>
      <c r="Q5" s="180">
        <f t="shared" ca="1" si="13"/>
        <v>0</v>
      </c>
      <c r="R5" s="181">
        <f t="shared" ca="1" si="14"/>
        <v>348.64219999999995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348.6422</v>
      </c>
      <c r="I6" s="183">
        <f t="shared" ca="1" si="5"/>
        <v>269.67</v>
      </c>
      <c r="J6" s="180">
        <f t="shared" ca="1" si="6"/>
        <v>77.05</v>
      </c>
      <c r="K6" s="180">
        <f t="shared" ca="1" si="7"/>
        <v>1.93</v>
      </c>
      <c r="L6" s="180">
        <f t="shared" ca="1" si="8"/>
        <v>0</v>
      </c>
      <c r="M6" s="181">
        <f t="shared" ca="1" si="9"/>
        <v>348.65000000000003</v>
      </c>
      <c r="N6" s="179">
        <f t="shared" ca="1" si="10"/>
        <v>269.66396694105833</v>
      </c>
      <c r="O6" s="180">
        <f t="shared" ca="1" si="11"/>
        <v>77.048276236913807</v>
      </c>
      <c r="P6" s="180">
        <f t="shared" ca="1" si="12"/>
        <v>1.9299568220278214</v>
      </c>
      <c r="Q6" s="180">
        <f t="shared" ca="1" si="13"/>
        <v>0</v>
      </c>
      <c r="R6" s="181">
        <f t="shared" ca="1" si="14"/>
        <v>348.64219999999995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348.6422</v>
      </c>
      <c r="I7" s="183">
        <f t="shared" ca="1" si="5"/>
        <v>269.67</v>
      </c>
      <c r="J7" s="180">
        <f t="shared" ca="1" si="6"/>
        <v>77.05</v>
      </c>
      <c r="K7" s="180">
        <f t="shared" ca="1" si="7"/>
        <v>1.93</v>
      </c>
      <c r="L7" s="180">
        <f t="shared" ca="1" si="8"/>
        <v>0</v>
      </c>
      <c r="M7" s="181">
        <f t="shared" ca="1" si="9"/>
        <v>348.65000000000003</v>
      </c>
      <c r="N7" s="179">
        <f t="shared" ca="1" si="10"/>
        <v>269.66396694105833</v>
      </c>
      <c r="O7" s="180">
        <f t="shared" ca="1" si="11"/>
        <v>77.048276236913807</v>
      </c>
      <c r="P7" s="180">
        <f t="shared" ca="1" si="12"/>
        <v>1.9299568220278214</v>
      </c>
      <c r="Q7" s="180">
        <f t="shared" ca="1" si="13"/>
        <v>0</v>
      </c>
      <c r="R7" s="181">
        <f t="shared" ca="1" si="14"/>
        <v>348.64219999999995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348.6422</v>
      </c>
      <c r="I8" s="183">
        <f t="shared" ca="1" si="5"/>
        <v>269.67</v>
      </c>
      <c r="J8" s="180">
        <f t="shared" ca="1" si="6"/>
        <v>77.05</v>
      </c>
      <c r="K8" s="180">
        <f t="shared" ca="1" si="7"/>
        <v>1.93</v>
      </c>
      <c r="L8" s="180">
        <f t="shared" ca="1" si="8"/>
        <v>0</v>
      </c>
      <c r="M8" s="181">
        <f t="shared" ca="1" si="9"/>
        <v>348.65000000000003</v>
      </c>
      <c r="N8" s="179">
        <f t="shared" ca="1" si="10"/>
        <v>269.66396694105833</v>
      </c>
      <c r="O8" s="180">
        <f t="shared" ca="1" si="11"/>
        <v>77.048276236913807</v>
      </c>
      <c r="P8" s="180">
        <f t="shared" ca="1" si="12"/>
        <v>1.9299568220278214</v>
      </c>
      <c r="Q8" s="180">
        <f t="shared" ca="1" si="13"/>
        <v>0</v>
      </c>
      <c r="R8" s="181">
        <f t="shared" ca="1" si="14"/>
        <v>348.64219999999995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348.6422</v>
      </c>
      <c r="I9" s="183">
        <f t="shared" ca="1" si="5"/>
        <v>269.67</v>
      </c>
      <c r="J9" s="180">
        <f t="shared" ca="1" si="6"/>
        <v>77.05</v>
      </c>
      <c r="K9" s="180">
        <f t="shared" ca="1" si="7"/>
        <v>1.93</v>
      </c>
      <c r="L9" s="180">
        <f t="shared" ca="1" si="8"/>
        <v>0</v>
      </c>
      <c r="M9" s="181">
        <f t="shared" ca="1" si="9"/>
        <v>348.65000000000003</v>
      </c>
      <c r="N9" s="179">
        <f t="shared" ca="1" si="10"/>
        <v>269.66396694105833</v>
      </c>
      <c r="O9" s="180">
        <f t="shared" ca="1" si="11"/>
        <v>77.048276236913807</v>
      </c>
      <c r="P9" s="180">
        <f t="shared" ca="1" si="12"/>
        <v>1.9299568220278214</v>
      </c>
      <c r="Q9" s="180">
        <f t="shared" ca="1" si="13"/>
        <v>0</v>
      </c>
      <c r="R9" s="181">
        <f t="shared" ca="1" si="14"/>
        <v>348.64219999999995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348.6422</v>
      </c>
      <c r="I10" s="183">
        <f t="shared" ca="1" si="5"/>
        <v>269.67</v>
      </c>
      <c r="J10" s="180">
        <f t="shared" ca="1" si="6"/>
        <v>77.05</v>
      </c>
      <c r="K10" s="180">
        <f t="shared" ca="1" si="7"/>
        <v>1.93</v>
      </c>
      <c r="L10" s="180">
        <f t="shared" ca="1" si="8"/>
        <v>0</v>
      </c>
      <c r="M10" s="181">
        <f t="shared" ca="1" si="9"/>
        <v>348.65000000000003</v>
      </c>
      <c r="N10" s="179">
        <f t="shared" ca="1" si="10"/>
        <v>269.66396694105833</v>
      </c>
      <c r="O10" s="180">
        <f t="shared" ca="1" si="11"/>
        <v>77.048276236913807</v>
      </c>
      <c r="P10" s="180">
        <f t="shared" ca="1" si="12"/>
        <v>1.9299568220278214</v>
      </c>
      <c r="Q10" s="180">
        <f t="shared" ca="1" si="13"/>
        <v>0</v>
      </c>
      <c r="R10" s="181">
        <f t="shared" ca="1" si="14"/>
        <v>348.64219999999995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348.6422</v>
      </c>
      <c r="I11" s="183">
        <f t="shared" ca="1" si="5"/>
        <v>269.67</v>
      </c>
      <c r="J11" s="180">
        <f t="shared" ca="1" si="6"/>
        <v>77.05</v>
      </c>
      <c r="K11" s="180">
        <f t="shared" ca="1" si="7"/>
        <v>1.93</v>
      </c>
      <c r="L11" s="180">
        <f t="shared" ca="1" si="8"/>
        <v>0</v>
      </c>
      <c r="M11" s="181">
        <f t="shared" ca="1" si="9"/>
        <v>348.65000000000003</v>
      </c>
      <c r="N11" s="179">
        <f t="shared" ca="1" si="10"/>
        <v>269.66396694105833</v>
      </c>
      <c r="O11" s="180">
        <f t="shared" ca="1" si="11"/>
        <v>77.048276236913807</v>
      </c>
      <c r="P11" s="180">
        <f t="shared" ca="1" si="12"/>
        <v>1.9299568220278214</v>
      </c>
      <c r="Q11" s="180">
        <f t="shared" ca="1" si="13"/>
        <v>0</v>
      </c>
      <c r="R11" s="181">
        <f t="shared" ca="1" si="14"/>
        <v>348.64219999999995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348.6422</v>
      </c>
      <c r="I12" s="183">
        <f t="shared" ca="1" si="5"/>
        <v>269.67</v>
      </c>
      <c r="J12" s="180">
        <f t="shared" ca="1" si="6"/>
        <v>77.05</v>
      </c>
      <c r="K12" s="180">
        <f t="shared" ca="1" si="7"/>
        <v>1.93</v>
      </c>
      <c r="L12" s="180">
        <f t="shared" ca="1" si="8"/>
        <v>0</v>
      </c>
      <c r="M12" s="181">
        <f t="shared" ca="1" si="9"/>
        <v>348.65000000000003</v>
      </c>
      <c r="N12" s="179">
        <f t="shared" ca="1" si="10"/>
        <v>269.66396694105833</v>
      </c>
      <c r="O12" s="180">
        <f t="shared" ca="1" si="11"/>
        <v>77.048276236913807</v>
      </c>
      <c r="P12" s="180">
        <f t="shared" ca="1" si="12"/>
        <v>1.9299568220278214</v>
      </c>
      <c r="Q12" s="180">
        <f t="shared" ca="1" si="13"/>
        <v>0</v>
      </c>
      <c r="R12" s="181">
        <f t="shared" ca="1" si="14"/>
        <v>348.64219999999995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348.6422</v>
      </c>
      <c r="I13" s="183">
        <f t="shared" ca="1" si="5"/>
        <v>269.67</v>
      </c>
      <c r="J13" s="180">
        <f t="shared" ca="1" si="6"/>
        <v>77.05</v>
      </c>
      <c r="K13" s="180">
        <f t="shared" ca="1" si="7"/>
        <v>1.93</v>
      </c>
      <c r="L13" s="180">
        <f t="shared" ca="1" si="8"/>
        <v>0</v>
      </c>
      <c r="M13" s="181">
        <f t="shared" ca="1" si="9"/>
        <v>348.65000000000003</v>
      </c>
      <c r="N13" s="179">
        <f t="shared" ca="1" si="10"/>
        <v>269.66396694105833</v>
      </c>
      <c r="O13" s="180">
        <f t="shared" ca="1" si="11"/>
        <v>77.048276236913807</v>
      </c>
      <c r="P13" s="180">
        <f t="shared" ca="1" si="12"/>
        <v>1.9299568220278214</v>
      </c>
      <c r="Q13" s="180">
        <f t="shared" ca="1" si="13"/>
        <v>0</v>
      </c>
      <c r="R13" s="181">
        <f t="shared" ca="1" si="14"/>
        <v>348.64219999999995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348.6422</v>
      </c>
      <c r="I14" s="183">
        <f t="shared" ca="1" si="5"/>
        <v>269.67</v>
      </c>
      <c r="J14" s="180">
        <f t="shared" ca="1" si="6"/>
        <v>77.05</v>
      </c>
      <c r="K14" s="180">
        <f t="shared" ca="1" si="7"/>
        <v>1.93</v>
      </c>
      <c r="L14" s="180">
        <f t="shared" ca="1" si="8"/>
        <v>0</v>
      </c>
      <c r="M14" s="181">
        <f t="shared" ca="1" si="9"/>
        <v>348.65000000000003</v>
      </c>
      <c r="N14" s="179">
        <f t="shared" ca="1" si="10"/>
        <v>269.66396694105833</v>
      </c>
      <c r="O14" s="180">
        <f t="shared" ca="1" si="11"/>
        <v>77.048276236913807</v>
      </c>
      <c r="P14" s="180">
        <f t="shared" ca="1" si="12"/>
        <v>1.9299568220278214</v>
      </c>
      <c r="Q14" s="180">
        <f t="shared" ca="1" si="13"/>
        <v>0</v>
      </c>
      <c r="R14" s="181">
        <f t="shared" ca="1" si="14"/>
        <v>348.64219999999995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348.6422</v>
      </c>
      <c r="I15" s="183">
        <f t="shared" ca="1" si="5"/>
        <v>269.67</v>
      </c>
      <c r="J15" s="180">
        <f t="shared" ca="1" si="6"/>
        <v>77.05</v>
      </c>
      <c r="K15" s="180">
        <f t="shared" ca="1" si="7"/>
        <v>1.93</v>
      </c>
      <c r="L15" s="180">
        <f t="shared" ca="1" si="8"/>
        <v>0</v>
      </c>
      <c r="M15" s="181">
        <f t="shared" ca="1" si="9"/>
        <v>348.65000000000003</v>
      </c>
      <c r="N15" s="179">
        <f t="shared" ca="1" si="10"/>
        <v>269.66396694105833</v>
      </c>
      <c r="O15" s="180">
        <f t="shared" ca="1" si="11"/>
        <v>77.048276236913807</v>
      </c>
      <c r="P15" s="180">
        <f t="shared" ca="1" si="12"/>
        <v>1.9299568220278214</v>
      </c>
      <c r="Q15" s="180">
        <f t="shared" ca="1" si="13"/>
        <v>0</v>
      </c>
      <c r="R15" s="181">
        <f t="shared" ca="1" si="14"/>
        <v>348.64219999999995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348.6422</v>
      </c>
      <c r="I16" s="183">
        <f t="shared" ca="1" si="5"/>
        <v>269.67</v>
      </c>
      <c r="J16" s="180">
        <f t="shared" ca="1" si="6"/>
        <v>77.05</v>
      </c>
      <c r="K16" s="180">
        <f t="shared" ca="1" si="7"/>
        <v>1.93</v>
      </c>
      <c r="L16" s="180">
        <f t="shared" ca="1" si="8"/>
        <v>0</v>
      </c>
      <c r="M16" s="181">
        <f t="shared" ca="1" si="9"/>
        <v>348.65000000000003</v>
      </c>
      <c r="N16" s="179">
        <f t="shared" ca="1" si="10"/>
        <v>269.66396694105833</v>
      </c>
      <c r="O16" s="180">
        <f t="shared" ca="1" si="11"/>
        <v>77.048276236913807</v>
      </c>
      <c r="P16" s="180">
        <f t="shared" ca="1" si="12"/>
        <v>1.9299568220278214</v>
      </c>
      <c r="Q16" s="180">
        <f t="shared" ca="1" si="13"/>
        <v>0</v>
      </c>
      <c r="R16" s="181">
        <f t="shared" ca="1" si="14"/>
        <v>348.64219999999995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348.6422</v>
      </c>
      <c r="I17" s="183">
        <f t="shared" ca="1" si="5"/>
        <v>269.67</v>
      </c>
      <c r="J17" s="180">
        <f t="shared" ca="1" si="6"/>
        <v>77.05</v>
      </c>
      <c r="K17" s="180">
        <f t="shared" ca="1" si="7"/>
        <v>1.93</v>
      </c>
      <c r="L17" s="180">
        <f t="shared" ca="1" si="8"/>
        <v>0</v>
      </c>
      <c r="M17" s="181">
        <f t="shared" ca="1" si="9"/>
        <v>348.65000000000003</v>
      </c>
      <c r="N17" s="179">
        <f t="shared" ca="1" si="10"/>
        <v>269.66396694105833</v>
      </c>
      <c r="O17" s="180">
        <f t="shared" ca="1" si="11"/>
        <v>77.048276236913807</v>
      </c>
      <c r="P17" s="180">
        <f t="shared" ca="1" si="12"/>
        <v>1.9299568220278214</v>
      </c>
      <c r="Q17" s="180">
        <f t="shared" ca="1" si="13"/>
        <v>0</v>
      </c>
      <c r="R17" s="181">
        <f t="shared" ca="1" si="14"/>
        <v>348.64219999999995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348.6422</v>
      </c>
      <c r="I18" s="183">
        <f t="shared" ca="1" si="5"/>
        <v>269.67</v>
      </c>
      <c r="J18" s="180">
        <f t="shared" ca="1" si="6"/>
        <v>77.05</v>
      </c>
      <c r="K18" s="180">
        <f t="shared" ca="1" si="7"/>
        <v>1.93</v>
      </c>
      <c r="L18" s="180">
        <f t="shared" ca="1" si="8"/>
        <v>0</v>
      </c>
      <c r="M18" s="181">
        <f t="shared" ca="1" si="9"/>
        <v>348.65000000000003</v>
      </c>
      <c r="N18" s="179">
        <f t="shared" ca="1" si="10"/>
        <v>269.66396694105833</v>
      </c>
      <c r="O18" s="180">
        <f t="shared" ca="1" si="11"/>
        <v>77.048276236913807</v>
      </c>
      <c r="P18" s="180">
        <f t="shared" ca="1" si="12"/>
        <v>1.9299568220278214</v>
      </c>
      <c r="Q18" s="180">
        <f t="shared" ca="1" si="13"/>
        <v>0</v>
      </c>
      <c r="R18" s="181">
        <f t="shared" ca="1" si="14"/>
        <v>348.64219999999995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348.6422</v>
      </c>
      <c r="I19" s="183">
        <f t="shared" ca="1" si="5"/>
        <v>269.67</v>
      </c>
      <c r="J19" s="180">
        <f t="shared" ca="1" si="6"/>
        <v>77.05</v>
      </c>
      <c r="K19" s="180">
        <f t="shared" ca="1" si="7"/>
        <v>1.93</v>
      </c>
      <c r="L19" s="180">
        <f t="shared" ca="1" si="8"/>
        <v>0</v>
      </c>
      <c r="M19" s="181">
        <f t="shared" ca="1" si="9"/>
        <v>348.65000000000003</v>
      </c>
      <c r="N19" s="179">
        <f t="shared" ca="1" si="10"/>
        <v>269.66396694105833</v>
      </c>
      <c r="O19" s="180">
        <f t="shared" ca="1" si="11"/>
        <v>77.048276236913807</v>
      </c>
      <c r="P19" s="180">
        <f t="shared" ca="1" si="12"/>
        <v>1.9299568220278214</v>
      </c>
      <c r="Q19" s="180">
        <f t="shared" ca="1" si="13"/>
        <v>0</v>
      </c>
      <c r="R19" s="181">
        <f t="shared" ca="1" si="14"/>
        <v>348.64219999999995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348.6422</v>
      </c>
      <c r="I20" s="183">
        <f t="shared" ca="1" si="5"/>
        <v>269.67</v>
      </c>
      <c r="J20" s="180">
        <f t="shared" ca="1" si="6"/>
        <v>77.05</v>
      </c>
      <c r="K20" s="180">
        <f t="shared" ca="1" si="7"/>
        <v>1.93</v>
      </c>
      <c r="L20" s="180">
        <f t="shared" ca="1" si="8"/>
        <v>0</v>
      </c>
      <c r="M20" s="181">
        <f t="shared" ca="1" si="9"/>
        <v>348.65000000000003</v>
      </c>
      <c r="N20" s="179">
        <f t="shared" ca="1" si="10"/>
        <v>269.66396694105833</v>
      </c>
      <c r="O20" s="180">
        <f t="shared" ca="1" si="11"/>
        <v>77.048276236913807</v>
      </c>
      <c r="P20" s="180">
        <f t="shared" ca="1" si="12"/>
        <v>1.9299568220278214</v>
      </c>
      <c r="Q20" s="180">
        <f t="shared" ca="1" si="13"/>
        <v>0</v>
      </c>
      <c r="R20" s="181">
        <f t="shared" ca="1" si="14"/>
        <v>348.64219999999995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348.6422</v>
      </c>
      <c r="I21" s="183">
        <f t="shared" ca="1" si="5"/>
        <v>269.67</v>
      </c>
      <c r="J21" s="180">
        <f t="shared" ca="1" si="6"/>
        <v>77.05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348.65000000000003</v>
      </c>
      <c r="N21" s="179">
        <f t="shared" ca="1" si="10"/>
        <v>269.66396694105833</v>
      </c>
      <c r="O21" s="180">
        <f t="shared" ca="1" si="11"/>
        <v>77.048276236913807</v>
      </c>
      <c r="P21" s="180">
        <f t="shared" ca="1" si="12"/>
        <v>1.9299568220278214</v>
      </c>
      <c r="Q21" s="180">
        <f t="shared" ca="1" si="13"/>
        <v>0</v>
      </c>
      <c r="R21" s="181">
        <f t="shared" ca="1" si="14"/>
        <v>348.64219999999995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348.6422</v>
      </c>
      <c r="I22" s="183">
        <f t="shared" ca="1" si="5"/>
        <v>269.67</v>
      </c>
      <c r="J22" s="180">
        <f t="shared" ca="1" si="6"/>
        <v>77.05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348.65000000000003</v>
      </c>
      <c r="N22" s="179">
        <f t="shared" ca="1" si="10"/>
        <v>269.66396694105833</v>
      </c>
      <c r="O22" s="180">
        <f t="shared" ca="1" si="11"/>
        <v>77.048276236913807</v>
      </c>
      <c r="P22" s="180">
        <f t="shared" ca="1" si="12"/>
        <v>1.9299568220278214</v>
      </c>
      <c r="Q22" s="180">
        <f t="shared" ca="1" si="13"/>
        <v>0</v>
      </c>
      <c r="R22" s="181">
        <f t="shared" ca="1" si="14"/>
        <v>348.64219999999995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362</v>
      </c>
      <c r="H23" s="182">
        <f t="shared" ca="1" si="2"/>
        <v>348.6422</v>
      </c>
      <c r="I23" s="183">
        <f t="shared" ca="1" si="5"/>
        <v>269.67</v>
      </c>
      <c r="J23" s="180">
        <f t="shared" ca="1" si="6"/>
        <v>77.05</v>
      </c>
      <c r="K23" s="180">
        <f t="shared" ca="1" si="7"/>
        <v>1.93</v>
      </c>
      <c r="L23" s="180">
        <f t="shared" ca="1" si="8"/>
        <v>0</v>
      </c>
      <c r="M23" s="181">
        <f t="shared" ca="1" si="9"/>
        <v>348.65000000000003</v>
      </c>
      <c r="N23" s="179">
        <f t="shared" ca="1" si="10"/>
        <v>269.66396694105833</v>
      </c>
      <c r="O23" s="180">
        <f t="shared" ca="1" si="11"/>
        <v>77.048276236913807</v>
      </c>
      <c r="P23" s="180">
        <f t="shared" ca="1" si="12"/>
        <v>1.9299568220278214</v>
      </c>
      <c r="Q23" s="180">
        <f t="shared" ca="1" si="13"/>
        <v>0</v>
      </c>
      <c r="R23" s="181">
        <f t="shared" ca="1" si="14"/>
        <v>348.64219999999995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362</v>
      </c>
      <c r="H24" s="182">
        <f t="shared" ca="1" si="2"/>
        <v>348.6422</v>
      </c>
      <c r="I24" s="183">
        <f t="shared" ca="1" si="5"/>
        <v>269.67</v>
      </c>
      <c r="J24" s="180">
        <f t="shared" ca="1" si="6"/>
        <v>77.05</v>
      </c>
      <c r="K24" s="180">
        <f t="shared" ca="1" si="7"/>
        <v>1.93</v>
      </c>
      <c r="L24" s="180">
        <f t="shared" ca="1" si="8"/>
        <v>0</v>
      </c>
      <c r="M24" s="181">
        <f t="shared" ca="1" si="9"/>
        <v>348.65000000000003</v>
      </c>
      <c r="N24" s="179">
        <f t="shared" ca="1" si="10"/>
        <v>269.66396694105833</v>
      </c>
      <c r="O24" s="180">
        <f t="shared" ca="1" si="11"/>
        <v>77.048276236913807</v>
      </c>
      <c r="P24" s="180">
        <f t="shared" ca="1" si="12"/>
        <v>1.9299568220278214</v>
      </c>
      <c r="Q24" s="180">
        <f t="shared" ca="1" si="13"/>
        <v>0</v>
      </c>
      <c r="R24" s="181">
        <f t="shared" ca="1" si="14"/>
        <v>348.64219999999995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362</v>
      </c>
      <c r="H25" s="182">
        <f t="shared" ca="1" si="2"/>
        <v>348.6422</v>
      </c>
      <c r="I25" s="183">
        <f t="shared" ca="1" si="5"/>
        <v>269.67</v>
      </c>
      <c r="J25" s="180">
        <f t="shared" ca="1" si="6"/>
        <v>77.05</v>
      </c>
      <c r="K25" s="180">
        <f t="shared" ca="1" si="7"/>
        <v>1.93</v>
      </c>
      <c r="L25" s="180">
        <f t="shared" ca="1" si="8"/>
        <v>0</v>
      </c>
      <c r="M25" s="181">
        <f t="shared" ca="1" si="9"/>
        <v>348.65000000000003</v>
      </c>
      <c r="N25" s="179">
        <f t="shared" ca="1" si="10"/>
        <v>269.66396694105833</v>
      </c>
      <c r="O25" s="180">
        <f t="shared" ca="1" si="11"/>
        <v>77.048276236913807</v>
      </c>
      <c r="P25" s="180">
        <f t="shared" ca="1" si="12"/>
        <v>1.9299568220278214</v>
      </c>
      <c r="Q25" s="180">
        <f t="shared" ca="1" si="13"/>
        <v>0</v>
      </c>
      <c r="R25" s="181">
        <f t="shared" ca="1" si="14"/>
        <v>348.64219999999995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362</v>
      </c>
      <c r="H26" s="182">
        <f t="shared" ca="1" si="2"/>
        <v>348.6422</v>
      </c>
      <c r="I26" s="183">
        <f t="shared" ca="1" si="5"/>
        <v>269.67</v>
      </c>
      <c r="J26" s="180">
        <f t="shared" ca="1" si="6"/>
        <v>77.05</v>
      </c>
      <c r="K26" s="180">
        <f t="shared" ca="1" si="7"/>
        <v>1.93</v>
      </c>
      <c r="L26" s="180">
        <f t="shared" ca="1" si="8"/>
        <v>0</v>
      </c>
      <c r="M26" s="181">
        <f t="shared" ca="1" si="9"/>
        <v>348.65000000000003</v>
      </c>
      <c r="N26" s="179">
        <f t="shared" ca="1" si="10"/>
        <v>269.66396694105833</v>
      </c>
      <c r="O26" s="180">
        <f t="shared" ca="1" si="11"/>
        <v>77.048276236913807</v>
      </c>
      <c r="P26" s="180">
        <f t="shared" ca="1" si="12"/>
        <v>1.9299568220278214</v>
      </c>
      <c r="Q26" s="180">
        <f t="shared" ca="1" si="13"/>
        <v>0</v>
      </c>
      <c r="R26" s="181">
        <f t="shared" ca="1" si="14"/>
        <v>348.64219999999995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362</v>
      </c>
      <c r="H27" s="182">
        <f t="shared" ca="1" si="2"/>
        <v>348.6422</v>
      </c>
      <c r="I27" s="183">
        <f t="shared" ca="1" si="5"/>
        <v>269.67</v>
      </c>
      <c r="J27" s="180">
        <f t="shared" ca="1" si="6"/>
        <v>77.05</v>
      </c>
      <c r="K27" s="180">
        <f t="shared" ca="1" si="7"/>
        <v>1.93</v>
      </c>
      <c r="L27" s="180">
        <f t="shared" ca="1" si="8"/>
        <v>0</v>
      </c>
      <c r="M27" s="181">
        <f t="shared" ca="1" si="9"/>
        <v>348.65000000000003</v>
      </c>
      <c r="N27" s="179">
        <f t="shared" ca="1" si="10"/>
        <v>269.66396694105833</v>
      </c>
      <c r="O27" s="180">
        <f t="shared" ca="1" si="11"/>
        <v>77.048276236913807</v>
      </c>
      <c r="P27" s="180">
        <f t="shared" ca="1" si="12"/>
        <v>1.9299568220278214</v>
      </c>
      <c r="Q27" s="180">
        <f t="shared" ca="1" si="13"/>
        <v>0</v>
      </c>
      <c r="R27" s="181">
        <f t="shared" ca="1" si="14"/>
        <v>348.64219999999995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362</v>
      </c>
      <c r="H28" s="182">
        <f t="shared" ca="1" si="2"/>
        <v>348.6422</v>
      </c>
      <c r="I28" s="183">
        <f t="shared" ca="1" si="5"/>
        <v>269.67</v>
      </c>
      <c r="J28" s="180">
        <f t="shared" ca="1" si="6"/>
        <v>77.05</v>
      </c>
      <c r="K28" s="180">
        <f t="shared" ca="1" si="7"/>
        <v>1.93</v>
      </c>
      <c r="L28" s="180">
        <f t="shared" ca="1" si="8"/>
        <v>0</v>
      </c>
      <c r="M28" s="181">
        <f t="shared" ca="1" si="9"/>
        <v>348.65000000000003</v>
      </c>
      <c r="N28" s="179">
        <f t="shared" ca="1" si="10"/>
        <v>269.66396694105833</v>
      </c>
      <c r="O28" s="180">
        <f t="shared" ca="1" si="11"/>
        <v>77.048276236913807</v>
      </c>
      <c r="P28" s="180">
        <f t="shared" ca="1" si="12"/>
        <v>1.9299568220278214</v>
      </c>
      <c r="Q28" s="180">
        <f t="shared" ca="1" si="13"/>
        <v>0</v>
      </c>
      <c r="R28" s="181">
        <f t="shared" ca="1" si="14"/>
        <v>348.64219999999995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412</v>
      </c>
      <c r="H29" s="182">
        <f t="shared" ca="1" si="2"/>
        <v>396.79719999999998</v>
      </c>
      <c r="I29" s="183">
        <f t="shared" ca="1" si="5"/>
        <v>317.83</v>
      </c>
      <c r="J29" s="180">
        <f t="shared" ca="1" si="6"/>
        <v>77.05</v>
      </c>
      <c r="K29" s="180">
        <f t="shared" ca="1" si="7"/>
        <v>1.93</v>
      </c>
      <c r="L29" s="180">
        <f t="shared" ca="1" si="8"/>
        <v>0</v>
      </c>
      <c r="M29" s="181">
        <f t="shared" ca="1" si="9"/>
        <v>396.81</v>
      </c>
      <c r="N29" s="179">
        <f t="shared" ca="1" si="10"/>
        <v>317.81974767772988</v>
      </c>
      <c r="O29" s="180">
        <f t="shared" ca="1" si="11"/>
        <v>77.047514578765643</v>
      </c>
      <c r="P29" s="180">
        <f t="shared" ca="1" si="12"/>
        <v>1.9299377435044478</v>
      </c>
      <c r="Q29" s="180">
        <f t="shared" ca="1" si="13"/>
        <v>0</v>
      </c>
      <c r="R29" s="181">
        <f t="shared" ca="1" si="14"/>
        <v>396.79719999999998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462</v>
      </c>
      <c r="H30" s="182">
        <f t="shared" ca="1" si="2"/>
        <v>444.9522</v>
      </c>
      <c r="I30" s="183">
        <f t="shared" ca="1" si="5"/>
        <v>365.98</v>
      </c>
      <c r="J30" s="180">
        <f t="shared" ca="1" si="6"/>
        <v>77.05</v>
      </c>
      <c r="K30" s="180">
        <f t="shared" ca="1" si="7"/>
        <v>1.93</v>
      </c>
      <c r="L30" s="180">
        <f t="shared" ca="1" si="8"/>
        <v>0</v>
      </c>
      <c r="M30" s="181">
        <f t="shared" ca="1" si="9"/>
        <v>444.96000000000004</v>
      </c>
      <c r="N30" s="179">
        <f t="shared" ca="1" si="10"/>
        <v>365.97358449298815</v>
      </c>
      <c r="O30" s="180">
        <f t="shared" ca="1" si="11"/>
        <v>77.048649339266447</v>
      </c>
      <c r="P30" s="180">
        <f t="shared" ca="1" si="12"/>
        <v>1.9299661677454152</v>
      </c>
      <c r="Q30" s="180">
        <f t="shared" ca="1" si="13"/>
        <v>0</v>
      </c>
      <c r="R30" s="181">
        <f t="shared" ca="1" si="14"/>
        <v>444.9522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512</v>
      </c>
      <c r="H31" s="182">
        <f t="shared" ca="1" si="2"/>
        <v>493.10719999999998</v>
      </c>
      <c r="I31" s="183">
        <f t="shared" ca="1" si="5"/>
        <v>414.14</v>
      </c>
      <c r="J31" s="180">
        <f t="shared" ca="1" si="6"/>
        <v>77.05</v>
      </c>
      <c r="K31" s="180">
        <f t="shared" ca="1" si="7"/>
        <v>1.93</v>
      </c>
      <c r="L31" s="180">
        <f t="shared" ca="1" si="8"/>
        <v>0</v>
      </c>
      <c r="M31" s="181">
        <f t="shared" ca="1" si="9"/>
        <v>493.12</v>
      </c>
      <c r="N31" s="179">
        <f t="shared" ca="1" si="10"/>
        <v>414.12925009733937</v>
      </c>
      <c r="O31" s="180">
        <f t="shared" ca="1" si="11"/>
        <v>77.047999999999988</v>
      </c>
      <c r="P31" s="180">
        <f t="shared" ca="1" si="12"/>
        <v>1.9299499026606097</v>
      </c>
      <c r="Q31" s="180">
        <f t="shared" ca="1" si="13"/>
        <v>0</v>
      </c>
      <c r="R31" s="181">
        <f t="shared" ca="1" si="14"/>
        <v>493.10719999999998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634.4</v>
      </c>
      <c r="H32" s="182">
        <f t="shared" ca="1" si="2"/>
        <v>610.99063999999998</v>
      </c>
      <c r="I32" s="183">
        <f t="shared" ca="1" si="5"/>
        <v>448.76</v>
      </c>
      <c r="J32" s="180">
        <f t="shared" ca="1" si="6"/>
        <v>153.47999999999999</v>
      </c>
      <c r="K32" s="180">
        <f t="shared" ca="1" si="7"/>
        <v>8.75</v>
      </c>
      <c r="L32" s="180">
        <f t="shared" ca="1" si="8"/>
        <v>0</v>
      </c>
      <c r="M32" s="181">
        <f t="shared" ca="1" si="9"/>
        <v>610.99</v>
      </c>
      <c r="N32" s="179">
        <f t="shared" ca="1" si="10"/>
        <v>448.76047006726787</v>
      </c>
      <c r="O32" s="180">
        <f t="shared" ca="1" si="11"/>
        <v>153.48016076727933</v>
      </c>
      <c r="P32" s="180">
        <f t="shared" ca="1" si="12"/>
        <v>8.7500091654527896</v>
      </c>
      <c r="Q32" s="180">
        <f t="shared" ca="1" si="13"/>
        <v>0</v>
      </c>
      <c r="R32" s="181">
        <f t="shared" ca="1" si="14"/>
        <v>610.99063999999998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683.12912700000004</v>
      </c>
      <c r="H33" s="182">
        <f t="shared" ca="1" si="2"/>
        <v>657.92166199999997</v>
      </c>
      <c r="I33" s="183">
        <f t="shared" ca="1" si="5"/>
        <v>490.81</v>
      </c>
      <c r="J33" s="180">
        <f t="shared" ca="1" si="6"/>
        <v>158.1</v>
      </c>
      <c r="K33" s="180">
        <f t="shared" ca="1" si="7"/>
        <v>9.01</v>
      </c>
      <c r="L33" s="180">
        <f t="shared" ca="1" si="8"/>
        <v>0</v>
      </c>
      <c r="M33" s="181">
        <f t="shared" ca="1" si="9"/>
        <v>657.92</v>
      </c>
      <c r="N33" s="179">
        <f t="shared" ca="1" si="10"/>
        <v>490.81123985624396</v>
      </c>
      <c r="O33" s="180">
        <f t="shared" ca="1" si="11"/>
        <v>158.10039938320767</v>
      </c>
      <c r="P33" s="180">
        <f t="shared" ca="1" si="12"/>
        <v>9.0100227605483951</v>
      </c>
      <c r="Q33" s="180">
        <f t="shared" ca="1" si="13"/>
        <v>0</v>
      </c>
      <c r="R33" s="181">
        <f t="shared" ca="1" si="14"/>
        <v>657.92166200000008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683.12912700000004</v>
      </c>
      <c r="H34" s="182">
        <f t="shared" ca="1" si="2"/>
        <v>657.92166199999997</v>
      </c>
      <c r="I34" s="183">
        <f t="shared" ca="1" si="5"/>
        <v>490.81</v>
      </c>
      <c r="J34" s="180">
        <f t="shared" ca="1" si="6"/>
        <v>158.1</v>
      </c>
      <c r="K34" s="180">
        <f t="shared" ca="1" si="7"/>
        <v>9.01</v>
      </c>
      <c r="L34" s="180">
        <f t="shared" ca="1" si="8"/>
        <v>0</v>
      </c>
      <c r="M34" s="181">
        <f t="shared" ca="1" si="9"/>
        <v>657.92</v>
      </c>
      <c r="N34" s="179">
        <f t="shared" ca="1" si="10"/>
        <v>490.81123985624396</v>
      </c>
      <c r="O34" s="180">
        <f t="shared" ca="1" si="11"/>
        <v>158.10039938320767</v>
      </c>
      <c r="P34" s="180">
        <f t="shared" ca="1" si="12"/>
        <v>9.0100227605483951</v>
      </c>
      <c r="Q34" s="180">
        <f t="shared" ca="1" si="13"/>
        <v>0</v>
      </c>
      <c r="R34" s="181">
        <f t="shared" ca="1" si="14"/>
        <v>657.92166200000008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683.12912700000004</v>
      </c>
      <c r="H35" s="182">
        <f t="shared" ca="1" si="2"/>
        <v>657.92166199999997</v>
      </c>
      <c r="I35" s="183">
        <f t="shared" ca="1" si="5"/>
        <v>490.81</v>
      </c>
      <c r="J35" s="180">
        <f t="shared" ca="1" si="6"/>
        <v>158.1</v>
      </c>
      <c r="K35" s="180">
        <f t="shared" ca="1" si="7"/>
        <v>9.01</v>
      </c>
      <c r="L35" s="180">
        <f t="shared" ca="1" si="8"/>
        <v>0</v>
      </c>
      <c r="M35" s="181">
        <f t="shared" ca="1" si="9"/>
        <v>657.92</v>
      </c>
      <c r="N35" s="179">
        <f t="shared" ca="1" si="10"/>
        <v>490.81123985624396</v>
      </c>
      <c r="O35" s="180">
        <f t="shared" ca="1" si="11"/>
        <v>158.10039938320767</v>
      </c>
      <c r="P35" s="180">
        <f t="shared" ca="1" si="12"/>
        <v>9.0100227605483951</v>
      </c>
      <c r="Q35" s="180">
        <f t="shared" ca="1" si="13"/>
        <v>0</v>
      </c>
      <c r="R35" s="181">
        <f t="shared" ca="1" si="14"/>
        <v>657.92166200000008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683.12912700000004</v>
      </c>
      <c r="H36" s="182">
        <f t="shared" ca="1" si="2"/>
        <v>657.92166199999997</v>
      </c>
      <c r="I36" s="183">
        <f t="shared" ca="1" si="5"/>
        <v>490.81</v>
      </c>
      <c r="J36" s="180">
        <f t="shared" ca="1" si="6"/>
        <v>158.1</v>
      </c>
      <c r="K36" s="180">
        <f t="shared" ca="1" si="7"/>
        <v>9.01</v>
      </c>
      <c r="L36" s="180">
        <f t="shared" ca="1" si="8"/>
        <v>0</v>
      </c>
      <c r="M36" s="181">
        <f t="shared" ca="1" si="9"/>
        <v>657.92</v>
      </c>
      <c r="N36" s="179">
        <f t="shared" ca="1" si="10"/>
        <v>490.81123985624396</v>
      </c>
      <c r="O36" s="180">
        <f t="shared" ca="1" si="11"/>
        <v>158.10039938320767</v>
      </c>
      <c r="P36" s="180">
        <f t="shared" ca="1" si="12"/>
        <v>9.0100227605483951</v>
      </c>
      <c r="Q36" s="180">
        <f t="shared" ca="1" si="13"/>
        <v>0</v>
      </c>
      <c r="R36" s="181">
        <f t="shared" ca="1" si="14"/>
        <v>657.92166200000008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683.12912700000004</v>
      </c>
      <c r="H37" s="182">
        <f t="shared" ca="1" si="2"/>
        <v>657.92166199999997</v>
      </c>
      <c r="I37" s="183">
        <f t="shared" ca="1" si="5"/>
        <v>490.81</v>
      </c>
      <c r="J37" s="180">
        <f t="shared" ca="1" si="6"/>
        <v>158.1</v>
      </c>
      <c r="K37" s="180">
        <f t="shared" ca="1" si="7"/>
        <v>9.01</v>
      </c>
      <c r="L37" s="180">
        <f t="shared" ca="1" si="8"/>
        <v>0</v>
      </c>
      <c r="M37" s="181">
        <f t="shared" ca="1" si="9"/>
        <v>657.92</v>
      </c>
      <c r="N37" s="179">
        <f t="shared" ca="1" si="10"/>
        <v>490.81123985624396</v>
      </c>
      <c r="O37" s="180">
        <f t="shared" ca="1" si="11"/>
        <v>158.10039938320767</v>
      </c>
      <c r="P37" s="180">
        <f t="shared" ca="1" si="12"/>
        <v>9.0100227605483951</v>
      </c>
      <c r="Q37" s="180">
        <f t="shared" ca="1" si="13"/>
        <v>0</v>
      </c>
      <c r="R37" s="181">
        <f t="shared" ca="1" si="14"/>
        <v>657.92166200000008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683.12912700000004</v>
      </c>
      <c r="H38" s="182">
        <f t="shared" ca="1" si="2"/>
        <v>657.92166199999997</v>
      </c>
      <c r="I38" s="183">
        <f t="shared" ca="1" si="5"/>
        <v>490.81</v>
      </c>
      <c r="J38" s="180">
        <f t="shared" ca="1" si="6"/>
        <v>158.1</v>
      </c>
      <c r="K38" s="180">
        <f t="shared" ca="1" si="7"/>
        <v>9.01</v>
      </c>
      <c r="L38" s="180">
        <f t="shared" ca="1" si="8"/>
        <v>0</v>
      </c>
      <c r="M38" s="181">
        <f t="shared" ca="1" si="9"/>
        <v>657.92</v>
      </c>
      <c r="N38" s="179">
        <f t="shared" ca="1" si="10"/>
        <v>490.81123985624396</v>
      </c>
      <c r="O38" s="180">
        <f t="shared" ca="1" si="11"/>
        <v>158.10039938320767</v>
      </c>
      <c r="P38" s="180">
        <f t="shared" ca="1" si="12"/>
        <v>9.0100227605483951</v>
      </c>
      <c r="Q38" s="180">
        <f t="shared" ca="1" si="13"/>
        <v>0</v>
      </c>
      <c r="R38" s="181">
        <f t="shared" ca="1" si="14"/>
        <v>657.92166200000008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683.12912700000004</v>
      </c>
      <c r="H39" s="182">
        <f t="shared" ca="1" si="2"/>
        <v>657.92166199999997</v>
      </c>
      <c r="I39" s="183">
        <f t="shared" ca="1" si="5"/>
        <v>490.81</v>
      </c>
      <c r="J39" s="180">
        <f t="shared" ca="1" si="6"/>
        <v>158.1</v>
      </c>
      <c r="K39" s="180">
        <f t="shared" ca="1" si="7"/>
        <v>9.01</v>
      </c>
      <c r="L39" s="180">
        <f t="shared" ca="1" si="8"/>
        <v>0</v>
      </c>
      <c r="M39" s="181">
        <f t="shared" ca="1" si="9"/>
        <v>657.92</v>
      </c>
      <c r="N39" s="179">
        <f t="shared" ca="1" si="10"/>
        <v>490.81123985624396</v>
      </c>
      <c r="O39" s="180">
        <f t="shared" ca="1" si="11"/>
        <v>158.10039938320767</v>
      </c>
      <c r="P39" s="180">
        <f t="shared" ca="1" si="12"/>
        <v>9.0100227605483951</v>
      </c>
      <c r="Q39" s="180">
        <f t="shared" ca="1" si="13"/>
        <v>0</v>
      </c>
      <c r="R39" s="181">
        <f t="shared" ca="1" si="14"/>
        <v>657.92166200000008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683.12912700000004</v>
      </c>
      <c r="H40" s="182">
        <f t="shared" ca="1" si="2"/>
        <v>657.92166199999997</v>
      </c>
      <c r="I40" s="183">
        <f t="shared" ca="1" si="5"/>
        <v>490.81</v>
      </c>
      <c r="J40" s="180">
        <f t="shared" ca="1" si="6"/>
        <v>158.1</v>
      </c>
      <c r="K40" s="180">
        <f t="shared" ca="1" si="7"/>
        <v>9.01</v>
      </c>
      <c r="L40" s="180">
        <f t="shared" ca="1" si="8"/>
        <v>0</v>
      </c>
      <c r="M40" s="181">
        <f t="shared" ca="1" si="9"/>
        <v>657.92</v>
      </c>
      <c r="N40" s="179">
        <f t="shared" ca="1" si="10"/>
        <v>490.81123985624396</v>
      </c>
      <c r="O40" s="180">
        <f t="shared" ca="1" si="11"/>
        <v>158.10039938320767</v>
      </c>
      <c r="P40" s="180">
        <f t="shared" ca="1" si="12"/>
        <v>9.0100227605483951</v>
      </c>
      <c r="Q40" s="180">
        <f t="shared" ca="1" si="13"/>
        <v>0</v>
      </c>
      <c r="R40" s="181">
        <f t="shared" ca="1" si="14"/>
        <v>657.92166200000008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683.12912700000004</v>
      </c>
      <c r="H41" s="182">
        <f t="shared" ca="1" si="2"/>
        <v>657.92166199999997</v>
      </c>
      <c r="I41" s="183">
        <f t="shared" ca="1" si="5"/>
        <v>490.81</v>
      </c>
      <c r="J41" s="180">
        <f t="shared" ca="1" si="6"/>
        <v>158.1</v>
      </c>
      <c r="K41" s="180">
        <f t="shared" ca="1" si="7"/>
        <v>9.01</v>
      </c>
      <c r="L41" s="180">
        <f t="shared" ca="1" si="8"/>
        <v>0</v>
      </c>
      <c r="M41" s="181">
        <f t="shared" ca="1" si="9"/>
        <v>657.92</v>
      </c>
      <c r="N41" s="179">
        <f t="shared" ca="1" si="10"/>
        <v>490.81123985624396</v>
      </c>
      <c r="O41" s="180">
        <f t="shared" ca="1" si="11"/>
        <v>158.10039938320767</v>
      </c>
      <c r="P41" s="180">
        <f t="shared" ca="1" si="12"/>
        <v>9.0100227605483951</v>
      </c>
      <c r="Q41" s="180">
        <f t="shared" ca="1" si="13"/>
        <v>0</v>
      </c>
      <c r="R41" s="181">
        <f t="shared" ca="1" si="14"/>
        <v>657.92166200000008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683.12912700000004</v>
      </c>
      <c r="H42" s="182">
        <f t="shared" ca="1" si="2"/>
        <v>657.92166199999997</v>
      </c>
      <c r="I42" s="183">
        <f t="shared" ca="1" si="5"/>
        <v>490.81</v>
      </c>
      <c r="J42" s="180">
        <f t="shared" ca="1" si="6"/>
        <v>158.1</v>
      </c>
      <c r="K42" s="180">
        <f t="shared" ca="1" si="7"/>
        <v>9.01</v>
      </c>
      <c r="L42" s="180">
        <f t="shared" ca="1" si="8"/>
        <v>0</v>
      </c>
      <c r="M42" s="181">
        <f t="shared" ca="1" si="9"/>
        <v>657.92</v>
      </c>
      <c r="N42" s="179">
        <f t="shared" ca="1" si="10"/>
        <v>490.81123985624396</v>
      </c>
      <c r="O42" s="180">
        <f t="shared" ca="1" si="11"/>
        <v>158.10039938320767</v>
      </c>
      <c r="P42" s="180">
        <f t="shared" ca="1" si="12"/>
        <v>9.0100227605483951</v>
      </c>
      <c r="Q42" s="180">
        <f t="shared" ca="1" si="13"/>
        <v>0</v>
      </c>
      <c r="R42" s="181">
        <f t="shared" ca="1" si="14"/>
        <v>657.92166200000008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683.12912700000004</v>
      </c>
      <c r="H43" s="182">
        <f t="shared" ca="1" si="2"/>
        <v>657.92166199999997</v>
      </c>
      <c r="I43" s="183">
        <f t="shared" ca="1" si="5"/>
        <v>490.81</v>
      </c>
      <c r="J43" s="180">
        <f t="shared" ca="1" si="6"/>
        <v>158.1</v>
      </c>
      <c r="K43" s="180">
        <f t="shared" ca="1" si="7"/>
        <v>9.01</v>
      </c>
      <c r="L43" s="180">
        <f t="shared" ca="1" si="8"/>
        <v>0</v>
      </c>
      <c r="M43" s="181">
        <f t="shared" ca="1" si="9"/>
        <v>657.92</v>
      </c>
      <c r="N43" s="179">
        <f t="shared" ca="1" si="10"/>
        <v>490.81123985624396</v>
      </c>
      <c r="O43" s="180">
        <f t="shared" ca="1" si="11"/>
        <v>158.10039938320767</v>
      </c>
      <c r="P43" s="180">
        <f t="shared" ca="1" si="12"/>
        <v>9.0100227605483951</v>
      </c>
      <c r="Q43" s="180">
        <f t="shared" ca="1" si="13"/>
        <v>0</v>
      </c>
      <c r="R43" s="181">
        <f t="shared" ca="1" si="14"/>
        <v>657.92166200000008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683.12912700000004</v>
      </c>
      <c r="H44" s="182">
        <f t="shared" ca="1" si="2"/>
        <v>657.92166199999997</v>
      </c>
      <c r="I44" s="183">
        <f t="shared" ca="1" si="5"/>
        <v>490.81</v>
      </c>
      <c r="J44" s="180">
        <f t="shared" ca="1" si="6"/>
        <v>158.1</v>
      </c>
      <c r="K44" s="180">
        <f t="shared" ca="1" si="7"/>
        <v>9.01</v>
      </c>
      <c r="L44" s="180">
        <f t="shared" ca="1" si="8"/>
        <v>0</v>
      </c>
      <c r="M44" s="181">
        <f t="shared" ca="1" si="9"/>
        <v>657.92</v>
      </c>
      <c r="N44" s="179">
        <f t="shared" ca="1" si="10"/>
        <v>490.81123985624396</v>
      </c>
      <c r="O44" s="180">
        <f t="shared" ca="1" si="11"/>
        <v>158.10039938320767</v>
      </c>
      <c r="P44" s="180">
        <f t="shared" ca="1" si="12"/>
        <v>9.0100227605483951</v>
      </c>
      <c r="Q44" s="180">
        <f t="shared" ca="1" si="13"/>
        <v>0</v>
      </c>
      <c r="R44" s="181">
        <f t="shared" ca="1" si="14"/>
        <v>657.92166200000008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683.12912700000004</v>
      </c>
      <c r="H45" s="182">
        <f t="shared" ca="1" si="2"/>
        <v>657.92166199999997</v>
      </c>
      <c r="I45" s="183">
        <f t="shared" ca="1" si="5"/>
        <v>490.81</v>
      </c>
      <c r="J45" s="180">
        <f t="shared" ca="1" si="6"/>
        <v>158.1</v>
      </c>
      <c r="K45" s="180">
        <f t="shared" ca="1" si="7"/>
        <v>9.01</v>
      </c>
      <c r="L45" s="180">
        <f t="shared" ca="1" si="8"/>
        <v>0</v>
      </c>
      <c r="M45" s="181">
        <f t="shared" ca="1" si="9"/>
        <v>657.92</v>
      </c>
      <c r="N45" s="179">
        <f t="shared" ca="1" si="10"/>
        <v>490.81123985624396</v>
      </c>
      <c r="O45" s="180">
        <f t="shared" ca="1" si="11"/>
        <v>158.10039938320767</v>
      </c>
      <c r="P45" s="180">
        <f t="shared" ca="1" si="12"/>
        <v>9.0100227605483951</v>
      </c>
      <c r="Q45" s="180">
        <f t="shared" ca="1" si="13"/>
        <v>0</v>
      </c>
      <c r="R45" s="181">
        <f t="shared" ca="1" si="14"/>
        <v>657.92166200000008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683.12912700000004</v>
      </c>
      <c r="H46" s="182">
        <f t="shared" ca="1" si="2"/>
        <v>657.92166199999997</v>
      </c>
      <c r="I46" s="183">
        <f t="shared" ca="1" si="5"/>
        <v>490.81</v>
      </c>
      <c r="J46" s="180">
        <f t="shared" ca="1" si="6"/>
        <v>158.1</v>
      </c>
      <c r="K46" s="180">
        <f t="shared" ca="1" si="7"/>
        <v>9.01</v>
      </c>
      <c r="L46" s="180">
        <f t="shared" ca="1" si="8"/>
        <v>0</v>
      </c>
      <c r="M46" s="181">
        <f t="shared" ca="1" si="9"/>
        <v>657.92</v>
      </c>
      <c r="N46" s="179">
        <f t="shared" ca="1" si="10"/>
        <v>490.81123985624396</v>
      </c>
      <c r="O46" s="180">
        <f t="shared" ca="1" si="11"/>
        <v>158.10039938320767</v>
      </c>
      <c r="P46" s="180">
        <f t="shared" ca="1" si="12"/>
        <v>9.0100227605483951</v>
      </c>
      <c r="Q46" s="180">
        <f t="shared" ca="1" si="13"/>
        <v>0</v>
      </c>
      <c r="R46" s="181">
        <f t="shared" ca="1" si="14"/>
        <v>657.92166200000008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683.12912700000004</v>
      </c>
      <c r="H47" s="182">
        <f t="shared" ca="1" si="2"/>
        <v>657.92166199999997</v>
      </c>
      <c r="I47" s="183">
        <f t="shared" ca="1" si="5"/>
        <v>490.81</v>
      </c>
      <c r="J47" s="180">
        <f t="shared" ca="1" si="6"/>
        <v>158.1</v>
      </c>
      <c r="K47" s="180">
        <f t="shared" ca="1" si="7"/>
        <v>9.01</v>
      </c>
      <c r="L47" s="180">
        <f t="shared" ca="1" si="8"/>
        <v>0</v>
      </c>
      <c r="M47" s="181">
        <f t="shared" ca="1" si="9"/>
        <v>657.92</v>
      </c>
      <c r="N47" s="179">
        <f t="shared" ca="1" si="10"/>
        <v>490.81123985624396</v>
      </c>
      <c r="O47" s="180">
        <f t="shared" ca="1" si="11"/>
        <v>158.10039938320767</v>
      </c>
      <c r="P47" s="180">
        <f t="shared" ca="1" si="12"/>
        <v>9.0100227605483951</v>
      </c>
      <c r="Q47" s="180">
        <f t="shared" ca="1" si="13"/>
        <v>0</v>
      </c>
      <c r="R47" s="181">
        <f t="shared" ca="1" si="14"/>
        <v>657.92166200000008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683.12912700000004</v>
      </c>
      <c r="H48" s="182">
        <f t="shared" ca="1" si="2"/>
        <v>657.92166199999997</v>
      </c>
      <c r="I48" s="183">
        <f t="shared" ca="1" si="5"/>
        <v>490.81</v>
      </c>
      <c r="J48" s="180">
        <f t="shared" ca="1" si="6"/>
        <v>158.1</v>
      </c>
      <c r="K48" s="180">
        <f t="shared" ca="1" si="7"/>
        <v>9.01</v>
      </c>
      <c r="L48" s="180">
        <f t="shared" ca="1" si="8"/>
        <v>0</v>
      </c>
      <c r="M48" s="181">
        <f t="shared" ca="1" si="9"/>
        <v>657.92</v>
      </c>
      <c r="N48" s="179">
        <f t="shared" ca="1" si="10"/>
        <v>490.81123985624396</v>
      </c>
      <c r="O48" s="180">
        <f t="shared" ca="1" si="11"/>
        <v>158.10039938320767</v>
      </c>
      <c r="P48" s="180">
        <f t="shared" ca="1" si="12"/>
        <v>9.0100227605483951</v>
      </c>
      <c r="Q48" s="180">
        <f t="shared" ca="1" si="13"/>
        <v>0</v>
      </c>
      <c r="R48" s="181">
        <f t="shared" ca="1" si="14"/>
        <v>657.92166200000008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683.12912700000004</v>
      </c>
      <c r="H49" s="182">
        <f t="shared" ca="1" si="2"/>
        <v>657.92166199999997</v>
      </c>
      <c r="I49" s="183">
        <f t="shared" ca="1" si="5"/>
        <v>490.81</v>
      </c>
      <c r="J49" s="180">
        <f t="shared" ca="1" si="6"/>
        <v>158.1</v>
      </c>
      <c r="K49" s="180">
        <f t="shared" ca="1" si="7"/>
        <v>9.01</v>
      </c>
      <c r="L49" s="180">
        <f t="shared" ca="1" si="8"/>
        <v>0</v>
      </c>
      <c r="M49" s="181">
        <f t="shared" ca="1" si="9"/>
        <v>657.92</v>
      </c>
      <c r="N49" s="179">
        <f t="shared" ca="1" si="10"/>
        <v>490.81123985624396</v>
      </c>
      <c r="O49" s="180">
        <f t="shared" ca="1" si="11"/>
        <v>158.10039938320767</v>
      </c>
      <c r="P49" s="180">
        <f t="shared" ca="1" si="12"/>
        <v>9.0100227605483951</v>
      </c>
      <c r="Q49" s="180">
        <f t="shared" ca="1" si="13"/>
        <v>0</v>
      </c>
      <c r="R49" s="181">
        <f t="shared" ca="1" si="14"/>
        <v>657.92166200000008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675.77110000000005</v>
      </c>
      <c r="H50" s="182">
        <f t="shared" ca="1" si="2"/>
        <v>650.83514600000001</v>
      </c>
      <c r="I50" s="183">
        <f t="shared" ca="1" si="5"/>
        <v>490.82</v>
      </c>
      <c r="J50" s="180">
        <f t="shared" ca="1" si="6"/>
        <v>158.1</v>
      </c>
      <c r="K50" s="180">
        <f t="shared" ca="1" si="7"/>
        <v>1.93</v>
      </c>
      <c r="L50" s="180">
        <f t="shared" ca="1" si="8"/>
        <v>0</v>
      </c>
      <c r="M50" s="181">
        <f t="shared" ca="1" si="9"/>
        <v>650.84999999999991</v>
      </c>
      <c r="N50" s="179">
        <f t="shared" ca="1" si="10"/>
        <v>490.80879827874327</v>
      </c>
      <c r="O50" s="180">
        <f t="shared" ca="1" si="11"/>
        <v>158.09639176861029</v>
      </c>
      <c r="P50" s="180">
        <f t="shared" ca="1" si="12"/>
        <v>1.9299559526465393</v>
      </c>
      <c r="Q50" s="180">
        <f t="shared" ca="1" si="13"/>
        <v>0</v>
      </c>
      <c r="R50" s="181">
        <f t="shared" ca="1" si="14"/>
        <v>650.83514600000012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616.15610000000004</v>
      </c>
      <c r="H51" s="182">
        <f t="shared" ca="1" si="2"/>
        <v>593.41994</v>
      </c>
      <c r="I51" s="183">
        <f t="shared" ca="1" si="5"/>
        <v>433.39</v>
      </c>
      <c r="J51" s="180">
        <f t="shared" ca="1" si="6"/>
        <v>158.1</v>
      </c>
      <c r="K51" s="180">
        <f t="shared" ca="1" si="7"/>
        <v>1.93</v>
      </c>
      <c r="L51" s="180">
        <f t="shared" ca="1" si="8"/>
        <v>0</v>
      </c>
      <c r="M51" s="181">
        <f t="shared" ca="1" si="9"/>
        <v>593.41999999999996</v>
      </c>
      <c r="N51" s="179">
        <f t="shared" ca="1" si="10"/>
        <v>433.38995618044555</v>
      </c>
      <c r="O51" s="180">
        <f t="shared" ca="1" si="11"/>
        <v>158.09998401469448</v>
      </c>
      <c r="P51" s="180">
        <f t="shared" ca="1" si="12"/>
        <v>1.9299998048599643</v>
      </c>
      <c r="Q51" s="180">
        <f t="shared" ca="1" si="13"/>
        <v>0</v>
      </c>
      <c r="R51" s="181">
        <f t="shared" ca="1" si="14"/>
        <v>593.41994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592</v>
      </c>
      <c r="H52" s="182">
        <f t="shared" ca="1" si="2"/>
        <v>570.15520000000004</v>
      </c>
      <c r="I52" s="183">
        <f t="shared" ca="1" si="5"/>
        <v>433.4</v>
      </c>
      <c r="J52" s="180">
        <f t="shared" ca="1" si="6"/>
        <v>134.84</v>
      </c>
      <c r="K52" s="180">
        <f t="shared" ca="1" si="7"/>
        <v>1.93</v>
      </c>
      <c r="L52" s="180">
        <f t="shared" ca="1" si="8"/>
        <v>0</v>
      </c>
      <c r="M52" s="181">
        <f t="shared" ca="1" si="9"/>
        <v>570.16999999999996</v>
      </c>
      <c r="N52" s="179">
        <f t="shared" ca="1" si="10"/>
        <v>433.38875016223233</v>
      </c>
      <c r="O52" s="180">
        <f t="shared" ca="1" si="11"/>
        <v>134.8364999351071</v>
      </c>
      <c r="P52" s="180">
        <f t="shared" ca="1" si="12"/>
        <v>1.9299499026606102</v>
      </c>
      <c r="Q52" s="180">
        <f t="shared" ca="1" si="13"/>
        <v>0</v>
      </c>
      <c r="R52" s="181">
        <f t="shared" ca="1" si="14"/>
        <v>570.15520000000004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572.04</v>
      </c>
      <c r="H53" s="182">
        <f t="shared" ca="1" si="2"/>
        <v>550.93172400000003</v>
      </c>
      <c r="I53" s="183">
        <f t="shared" ca="1" si="5"/>
        <v>423.8</v>
      </c>
      <c r="J53" s="180">
        <f t="shared" ca="1" si="6"/>
        <v>125.2</v>
      </c>
      <c r="K53" s="180">
        <f t="shared" ca="1" si="7"/>
        <v>1.93</v>
      </c>
      <c r="L53" s="180">
        <f t="shared" ca="1" si="8"/>
        <v>0</v>
      </c>
      <c r="M53" s="181">
        <f t="shared" ca="1" si="9"/>
        <v>550.92999999999995</v>
      </c>
      <c r="N53" s="179">
        <f t="shared" ca="1" si="10"/>
        <v>423.80132617791742</v>
      </c>
      <c r="O53" s="180">
        <f t="shared" ca="1" si="11"/>
        <v>125.20039178262213</v>
      </c>
      <c r="P53" s="180">
        <f t="shared" ca="1" si="12"/>
        <v>1.9300060394605487</v>
      </c>
      <c r="Q53" s="180">
        <f t="shared" ca="1" si="13"/>
        <v>0</v>
      </c>
      <c r="R53" s="181">
        <f t="shared" ca="1" si="14"/>
        <v>550.93172400000003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552</v>
      </c>
      <c r="H54" s="182">
        <f t="shared" ca="1" si="2"/>
        <v>531.63120000000004</v>
      </c>
      <c r="I54" s="183">
        <f t="shared" ca="1" si="5"/>
        <v>423.76</v>
      </c>
      <c r="J54" s="180">
        <f t="shared" ca="1" si="6"/>
        <v>105.94</v>
      </c>
      <c r="K54" s="180">
        <f t="shared" ca="1" si="7"/>
        <v>1.93</v>
      </c>
      <c r="L54" s="180">
        <f t="shared" ca="1" si="8"/>
        <v>0</v>
      </c>
      <c r="M54" s="181">
        <f t="shared" ca="1" si="9"/>
        <v>531.63</v>
      </c>
      <c r="N54" s="179">
        <f t="shared" ca="1" si="10"/>
        <v>423.76095651486941</v>
      </c>
      <c r="O54" s="180">
        <f t="shared" ca="1" si="11"/>
        <v>105.94023912871735</v>
      </c>
      <c r="P54" s="180">
        <f t="shared" ca="1" si="12"/>
        <v>1.9300043564132952</v>
      </c>
      <c r="Q54" s="180">
        <f t="shared" ca="1" si="13"/>
        <v>0</v>
      </c>
      <c r="R54" s="181">
        <f t="shared" ca="1" si="14"/>
        <v>531.63120000000004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481.42389300000002</v>
      </c>
      <c r="H55" s="182">
        <f t="shared" ca="1" si="2"/>
        <v>463.65935100000002</v>
      </c>
      <c r="I55" s="183">
        <f t="shared" ca="1" si="5"/>
        <v>383.11</v>
      </c>
      <c r="J55" s="180">
        <f t="shared" ca="1" si="6"/>
        <v>78.59</v>
      </c>
      <c r="K55" s="180">
        <f t="shared" ca="1" si="7"/>
        <v>1.96</v>
      </c>
      <c r="L55" s="180">
        <f t="shared" ca="1" si="8"/>
        <v>0</v>
      </c>
      <c r="M55" s="181">
        <f t="shared" ca="1" si="9"/>
        <v>463.66</v>
      </c>
      <c r="N55" s="179">
        <f t="shared" ca="1" si="10"/>
        <v>383.10946374845793</v>
      </c>
      <c r="O55" s="180">
        <f t="shared" ca="1" si="11"/>
        <v>78.589889995017899</v>
      </c>
      <c r="P55" s="180">
        <f t="shared" ca="1" si="12"/>
        <v>1.9599972565241772</v>
      </c>
      <c r="Q55" s="180">
        <f t="shared" ca="1" si="13"/>
        <v>0</v>
      </c>
      <c r="R55" s="181">
        <f t="shared" ca="1" si="14"/>
        <v>463.65935100000002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422</v>
      </c>
      <c r="H56" s="182">
        <f t="shared" ca="1" si="2"/>
        <v>406.4282</v>
      </c>
      <c r="I56" s="183">
        <f t="shared" ca="1" si="5"/>
        <v>327.45999999999998</v>
      </c>
      <c r="J56" s="180">
        <f t="shared" ca="1" si="6"/>
        <v>77.05</v>
      </c>
      <c r="K56" s="180">
        <f t="shared" ca="1" si="7"/>
        <v>1.93</v>
      </c>
      <c r="L56" s="180">
        <f t="shared" ca="1" si="8"/>
        <v>0</v>
      </c>
      <c r="M56" s="181">
        <f t="shared" ca="1" si="9"/>
        <v>406.44</v>
      </c>
      <c r="N56" s="179">
        <f t="shared" ca="1" si="10"/>
        <v>327.45049299281567</v>
      </c>
      <c r="O56" s="180">
        <f t="shared" ca="1" si="11"/>
        <v>77.047763040055116</v>
      </c>
      <c r="P56" s="180">
        <f t="shared" ca="1" si="12"/>
        <v>1.9299439671292196</v>
      </c>
      <c r="Q56" s="180">
        <f t="shared" ca="1" si="13"/>
        <v>0</v>
      </c>
      <c r="R56" s="181">
        <f t="shared" ca="1" si="14"/>
        <v>406.42820000000006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382</v>
      </c>
      <c r="H57" s="182">
        <f t="shared" ca="1" si="2"/>
        <v>367.9042</v>
      </c>
      <c r="I57" s="183">
        <f t="shared" ca="1" si="5"/>
        <v>288.93</v>
      </c>
      <c r="J57" s="180">
        <f t="shared" ca="1" si="6"/>
        <v>77.05</v>
      </c>
      <c r="K57" s="180">
        <f t="shared" ca="1" si="7"/>
        <v>1.93</v>
      </c>
      <c r="L57" s="180">
        <f t="shared" ca="1" si="8"/>
        <v>0</v>
      </c>
      <c r="M57" s="181">
        <f t="shared" ca="1" si="9"/>
        <v>367.91</v>
      </c>
      <c r="N57" s="179">
        <f t="shared" ca="1" si="10"/>
        <v>288.92544509798591</v>
      </c>
      <c r="O57" s="180">
        <f t="shared" ca="1" si="11"/>
        <v>77.048785327933459</v>
      </c>
      <c r="P57" s="180">
        <f t="shared" ca="1" si="12"/>
        <v>1.9299695740806173</v>
      </c>
      <c r="Q57" s="180">
        <f t="shared" ca="1" si="13"/>
        <v>0</v>
      </c>
      <c r="R57" s="181">
        <f t="shared" ca="1" si="14"/>
        <v>367.9042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362</v>
      </c>
      <c r="H58" s="182">
        <f t="shared" ca="1" si="2"/>
        <v>348.6422</v>
      </c>
      <c r="I58" s="183">
        <f t="shared" ca="1" si="5"/>
        <v>269.67</v>
      </c>
      <c r="J58" s="180">
        <f t="shared" ca="1" si="6"/>
        <v>77.05</v>
      </c>
      <c r="K58" s="180">
        <f t="shared" ca="1" si="7"/>
        <v>1.93</v>
      </c>
      <c r="L58" s="180">
        <f t="shared" ca="1" si="8"/>
        <v>0</v>
      </c>
      <c r="M58" s="181">
        <f t="shared" ca="1" si="9"/>
        <v>348.65000000000003</v>
      </c>
      <c r="N58" s="179">
        <f t="shared" ca="1" si="10"/>
        <v>269.66396694105833</v>
      </c>
      <c r="O58" s="180">
        <f t="shared" ca="1" si="11"/>
        <v>77.048276236913807</v>
      </c>
      <c r="P58" s="180">
        <f t="shared" ca="1" si="12"/>
        <v>1.9299568220278214</v>
      </c>
      <c r="Q58" s="180">
        <f t="shared" ca="1" si="13"/>
        <v>0</v>
      </c>
      <c r="R58" s="181">
        <f t="shared" ca="1" si="14"/>
        <v>348.64219999999995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362</v>
      </c>
      <c r="H59" s="182">
        <f t="shared" ca="1" si="2"/>
        <v>348.6422</v>
      </c>
      <c r="I59" s="183">
        <f t="shared" ca="1" si="5"/>
        <v>269.67</v>
      </c>
      <c r="J59" s="180">
        <f t="shared" ca="1" si="6"/>
        <v>77.05</v>
      </c>
      <c r="K59" s="180">
        <f t="shared" ca="1" si="7"/>
        <v>1.93</v>
      </c>
      <c r="L59" s="180">
        <f t="shared" ca="1" si="8"/>
        <v>0</v>
      </c>
      <c r="M59" s="181">
        <f t="shared" ca="1" si="9"/>
        <v>348.65000000000003</v>
      </c>
      <c r="N59" s="179">
        <f t="shared" ca="1" si="10"/>
        <v>269.66396694105833</v>
      </c>
      <c r="O59" s="180">
        <f t="shared" ca="1" si="11"/>
        <v>77.048276236913807</v>
      </c>
      <c r="P59" s="180">
        <f t="shared" ca="1" si="12"/>
        <v>1.9299568220278214</v>
      </c>
      <c r="Q59" s="180">
        <f t="shared" ca="1" si="13"/>
        <v>0</v>
      </c>
      <c r="R59" s="181">
        <f t="shared" ca="1" si="14"/>
        <v>348.64219999999995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362</v>
      </c>
      <c r="H60" s="182">
        <f t="shared" ca="1" si="2"/>
        <v>348.6422</v>
      </c>
      <c r="I60" s="183">
        <f t="shared" ca="1" si="5"/>
        <v>269.67</v>
      </c>
      <c r="J60" s="180">
        <f t="shared" ca="1" si="6"/>
        <v>77.05</v>
      </c>
      <c r="K60" s="180">
        <f t="shared" ca="1" si="7"/>
        <v>1.93</v>
      </c>
      <c r="L60" s="180">
        <f t="shared" ca="1" si="8"/>
        <v>0</v>
      </c>
      <c r="M60" s="181">
        <f t="shared" ca="1" si="9"/>
        <v>348.65000000000003</v>
      </c>
      <c r="N60" s="179">
        <f t="shared" ca="1" si="10"/>
        <v>269.66396694105833</v>
      </c>
      <c r="O60" s="180">
        <f t="shared" ca="1" si="11"/>
        <v>77.048276236913807</v>
      </c>
      <c r="P60" s="180">
        <f t="shared" ca="1" si="12"/>
        <v>1.9299568220278214</v>
      </c>
      <c r="Q60" s="180">
        <f t="shared" ca="1" si="13"/>
        <v>0</v>
      </c>
      <c r="R60" s="181">
        <f t="shared" ca="1" si="14"/>
        <v>348.64219999999995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362</v>
      </c>
      <c r="H61" s="182">
        <f t="shared" ca="1" si="2"/>
        <v>348.6422</v>
      </c>
      <c r="I61" s="183">
        <f t="shared" ca="1" si="5"/>
        <v>269.67</v>
      </c>
      <c r="J61" s="180">
        <f t="shared" ca="1" si="6"/>
        <v>77.05</v>
      </c>
      <c r="K61" s="180">
        <f t="shared" ca="1" si="7"/>
        <v>1.93</v>
      </c>
      <c r="L61" s="180">
        <f t="shared" ca="1" si="8"/>
        <v>0</v>
      </c>
      <c r="M61" s="181">
        <f t="shared" ca="1" si="9"/>
        <v>348.65000000000003</v>
      </c>
      <c r="N61" s="179">
        <f t="shared" ca="1" si="10"/>
        <v>269.66396694105833</v>
      </c>
      <c r="O61" s="180">
        <f t="shared" ca="1" si="11"/>
        <v>77.048276236913807</v>
      </c>
      <c r="P61" s="180">
        <f t="shared" ca="1" si="12"/>
        <v>1.9299568220278214</v>
      </c>
      <c r="Q61" s="180">
        <f t="shared" ca="1" si="13"/>
        <v>0</v>
      </c>
      <c r="R61" s="181">
        <f t="shared" ca="1" si="14"/>
        <v>348.64219999999995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362</v>
      </c>
      <c r="H62" s="182">
        <f t="shared" ca="1" si="2"/>
        <v>348.6422</v>
      </c>
      <c r="I62" s="183">
        <f t="shared" ca="1" si="5"/>
        <v>269.67</v>
      </c>
      <c r="J62" s="180">
        <f t="shared" ca="1" si="6"/>
        <v>77.05</v>
      </c>
      <c r="K62" s="180">
        <f t="shared" ca="1" si="7"/>
        <v>1.93</v>
      </c>
      <c r="L62" s="180">
        <f t="shared" ca="1" si="8"/>
        <v>0</v>
      </c>
      <c r="M62" s="181">
        <f t="shared" ca="1" si="9"/>
        <v>348.65000000000003</v>
      </c>
      <c r="N62" s="179">
        <f t="shared" ca="1" si="10"/>
        <v>269.66396694105833</v>
      </c>
      <c r="O62" s="180">
        <f t="shared" ca="1" si="11"/>
        <v>77.048276236913807</v>
      </c>
      <c r="P62" s="180">
        <f t="shared" ca="1" si="12"/>
        <v>1.9299568220278214</v>
      </c>
      <c r="Q62" s="180">
        <f t="shared" ca="1" si="13"/>
        <v>0</v>
      </c>
      <c r="R62" s="181">
        <f t="shared" ca="1" si="14"/>
        <v>348.64219999999995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362</v>
      </c>
      <c r="H63" s="182">
        <f t="shared" ca="1" si="2"/>
        <v>348.6422</v>
      </c>
      <c r="I63" s="183">
        <f t="shared" ca="1" si="5"/>
        <v>269.67</v>
      </c>
      <c r="J63" s="180">
        <f t="shared" ca="1" si="6"/>
        <v>77.05</v>
      </c>
      <c r="K63" s="180">
        <f t="shared" ca="1" si="7"/>
        <v>1.93</v>
      </c>
      <c r="L63" s="180">
        <f t="shared" ca="1" si="8"/>
        <v>0</v>
      </c>
      <c r="M63" s="181">
        <f t="shared" ca="1" si="9"/>
        <v>348.65000000000003</v>
      </c>
      <c r="N63" s="179">
        <f t="shared" ca="1" si="10"/>
        <v>269.66396694105833</v>
      </c>
      <c r="O63" s="180">
        <f t="shared" ca="1" si="11"/>
        <v>77.048276236913807</v>
      </c>
      <c r="P63" s="180">
        <f t="shared" ca="1" si="12"/>
        <v>1.9299568220278214</v>
      </c>
      <c r="Q63" s="180">
        <f t="shared" ca="1" si="13"/>
        <v>0</v>
      </c>
      <c r="R63" s="181">
        <f t="shared" ca="1" si="14"/>
        <v>348.64219999999995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362</v>
      </c>
      <c r="H64" s="182">
        <f t="shared" ca="1" si="2"/>
        <v>348.6422</v>
      </c>
      <c r="I64" s="183">
        <f t="shared" ca="1" si="5"/>
        <v>269.67</v>
      </c>
      <c r="J64" s="180">
        <f t="shared" ca="1" si="6"/>
        <v>77.05</v>
      </c>
      <c r="K64" s="180">
        <f t="shared" ca="1" si="7"/>
        <v>1.93</v>
      </c>
      <c r="L64" s="180">
        <f t="shared" ca="1" si="8"/>
        <v>0</v>
      </c>
      <c r="M64" s="181">
        <f t="shared" ca="1" si="9"/>
        <v>348.65000000000003</v>
      </c>
      <c r="N64" s="179">
        <f t="shared" ca="1" si="10"/>
        <v>269.66396694105833</v>
      </c>
      <c r="O64" s="180">
        <f t="shared" ca="1" si="11"/>
        <v>77.048276236913807</v>
      </c>
      <c r="P64" s="180">
        <f t="shared" ca="1" si="12"/>
        <v>1.9299568220278214</v>
      </c>
      <c r="Q64" s="180">
        <f t="shared" ca="1" si="13"/>
        <v>0</v>
      </c>
      <c r="R64" s="181">
        <f t="shared" ca="1" si="14"/>
        <v>348.64219999999995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362</v>
      </c>
      <c r="H65" s="182">
        <f t="shared" ca="1" si="2"/>
        <v>348.6422</v>
      </c>
      <c r="I65" s="183">
        <f t="shared" ca="1" si="5"/>
        <v>269.67</v>
      </c>
      <c r="J65" s="180">
        <f t="shared" ca="1" si="6"/>
        <v>77.05</v>
      </c>
      <c r="K65" s="180">
        <f t="shared" ca="1" si="7"/>
        <v>1.93</v>
      </c>
      <c r="L65" s="180">
        <f t="shared" ca="1" si="8"/>
        <v>0</v>
      </c>
      <c r="M65" s="181">
        <f t="shared" ca="1" si="9"/>
        <v>348.65000000000003</v>
      </c>
      <c r="N65" s="179">
        <f t="shared" ca="1" si="10"/>
        <v>269.66396694105833</v>
      </c>
      <c r="O65" s="180">
        <f t="shared" ca="1" si="11"/>
        <v>77.048276236913807</v>
      </c>
      <c r="P65" s="180">
        <f t="shared" ca="1" si="12"/>
        <v>1.9299568220278214</v>
      </c>
      <c r="Q65" s="180">
        <f t="shared" ca="1" si="13"/>
        <v>0</v>
      </c>
      <c r="R65" s="181">
        <f t="shared" ca="1" si="14"/>
        <v>348.64219999999995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372.15838500000001</v>
      </c>
      <c r="H66" s="182">
        <f t="shared" ca="1" si="2"/>
        <v>358.42574100000002</v>
      </c>
      <c r="I66" s="183">
        <f t="shared" ca="1" si="5"/>
        <v>290.39</v>
      </c>
      <c r="J66" s="180">
        <f t="shared" ca="1" si="6"/>
        <v>66.38</v>
      </c>
      <c r="K66" s="180">
        <f t="shared" ca="1" si="7"/>
        <v>1.66</v>
      </c>
      <c r="L66" s="180">
        <f t="shared" ca="1" si="8"/>
        <v>0</v>
      </c>
      <c r="M66" s="181">
        <f t="shared" ca="1" si="9"/>
        <v>358.43</v>
      </c>
      <c r="N66" s="179">
        <f t="shared" ca="1" si="10"/>
        <v>290.3865494768574</v>
      </c>
      <c r="O66" s="180">
        <f t="shared" ca="1" si="11"/>
        <v>66.379211247886616</v>
      </c>
      <c r="P66" s="180">
        <f t="shared" ca="1" si="12"/>
        <v>1.6599802752559774</v>
      </c>
      <c r="Q66" s="180">
        <f t="shared" ca="1" si="13"/>
        <v>0</v>
      </c>
      <c r="R66" s="181">
        <f t="shared" ca="1" si="14"/>
        <v>358.42574100000002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431.31015000000002</v>
      </c>
      <c r="H67" s="182">
        <f t="shared" ref="H67:H98" ca="1" si="17">INDIRECT("ISGS_Delhi_pp!" &amp; $V$3 &amp; X67)</f>
        <v>415.39480500000002</v>
      </c>
      <c r="I67" s="183">
        <f t="shared" ca="1" si="5"/>
        <v>344.72</v>
      </c>
      <c r="J67" s="180">
        <f t="shared" ca="1" si="6"/>
        <v>68.94</v>
      </c>
      <c r="K67" s="180">
        <f t="shared" ca="1" si="7"/>
        <v>1.72</v>
      </c>
      <c r="L67" s="180">
        <f t="shared" ca="1" si="8"/>
        <v>0</v>
      </c>
      <c r="M67" s="181">
        <f t="shared" ca="1" si="9"/>
        <v>415.38000000000005</v>
      </c>
      <c r="N67" s="179">
        <f t="shared" ca="1" si="10"/>
        <v>344.73228653185038</v>
      </c>
      <c r="O67" s="180">
        <f t="shared" ca="1" si="11"/>
        <v>68.942457163801819</v>
      </c>
      <c r="P67" s="180">
        <f t="shared" ca="1" si="12"/>
        <v>1.7200613043478259</v>
      </c>
      <c r="Q67" s="180">
        <f t="shared" ca="1" si="13"/>
        <v>0</v>
      </c>
      <c r="R67" s="181">
        <f t="shared" ca="1" si="14"/>
        <v>415.39480500000002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540.41692</v>
      </c>
      <c r="H68" s="182">
        <f t="shared" ca="1" si="17"/>
        <v>520.47553600000003</v>
      </c>
      <c r="I68" s="183">
        <f t="shared" ref="I68:I98" ca="1" si="20">INDIRECT("BRPL_EOD!" &amp; $V$3 &amp; X68)</f>
        <v>432.13</v>
      </c>
      <c r="J68" s="180">
        <f t="shared" ref="J68:J98" ca="1" si="21">INDIRECT("BYPL_EOD!" &amp; $V$3 &amp; X68)</f>
        <v>86.43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520.4799999999999</v>
      </c>
      <c r="N68" s="179">
        <f t="shared" ref="N68:N98" ca="1" si="25">INDIRECT("BRPL_ISGS_exbus!" &amp; $V$3 &amp; X68)</f>
        <v>432.1262937513066</v>
      </c>
      <c r="O68" s="180">
        <f t="shared" ref="O68:O98" ca="1" si="26">INDIRECT("BYPL_ISGS_exbus!" &amp; $V$3 &amp; X68)</f>
        <v>86.429258715954532</v>
      </c>
      <c r="P68" s="180">
        <f t="shared" ref="P68:P98" ca="1" si="27">INDIRECT("TPDDL_ISGS_exbus!" &amp; $V$3 &amp; X68)</f>
        <v>1.9199835327390105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520.47553600000015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668.97389999999996</v>
      </c>
      <c r="H69" s="182">
        <f t="shared" ca="1" si="17"/>
        <v>644.28876300000002</v>
      </c>
      <c r="I69" s="183">
        <f t="shared" ca="1" si="20"/>
        <v>490.82</v>
      </c>
      <c r="J69" s="180">
        <f t="shared" ca="1" si="21"/>
        <v>144.47</v>
      </c>
      <c r="K69" s="180">
        <f t="shared" ca="1" si="22"/>
        <v>9.01</v>
      </c>
      <c r="L69" s="180">
        <f t="shared" ca="1" si="23"/>
        <v>0</v>
      </c>
      <c r="M69" s="181">
        <f t="shared" ca="1" si="24"/>
        <v>644.29999999999995</v>
      </c>
      <c r="N69" s="179">
        <f t="shared" ca="1" si="25"/>
        <v>490.81143978839054</v>
      </c>
      <c r="O69" s="180">
        <f t="shared" ca="1" si="26"/>
        <v>144.46748035171504</v>
      </c>
      <c r="P69" s="180">
        <f t="shared" ca="1" si="27"/>
        <v>9.0098428598944604</v>
      </c>
      <c r="Q69" s="180">
        <f t="shared" ca="1" si="28"/>
        <v>0</v>
      </c>
      <c r="R69" s="181">
        <f t="shared" ca="1" si="29"/>
        <v>644.28876300000002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683.12912700000004</v>
      </c>
      <c r="H70" s="182">
        <f t="shared" ca="1" si="17"/>
        <v>657.92166199999997</v>
      </c>
      <c r="I70" s="183">
        <f t="shared" ca="1" si="20"/>
        <v>490.81</v>
      </c>
      <c r="J70" s="180">
        <f t="shared" ca="1" si="21"/>
        <v>158.1</v>
      </c>
      <c r="K70" s="180">
        <f t="shared" ca="1" si="22"/>
        <v>9.01</v>
      </c>
      <c r="L70" s="180">
        <f t="shared" ca="1" si="23"/>
        <v>0</v>
      </c>
      <c r="M70" s="181">
        <f t="shared" ca="1" si="24"/>
        <v>657.92</v>
      </c>
      <c r="N70" s="179">
        <f t="shared" ca="1" si="25"/>
        <v>490.81123985624396</v>
      </c>
      <c r="O70" s="180">
        <f t="shared" ca="1" si="26"/>
        <v>158.10039938320767</v>
      </c>
      <c r="P70" s="180">
        <f t="shared" ca="1" si="27"/>
        <v>9.0100227605483951</v>
      </c>
      <c r="Q70" s="180">
        <f t="shared" ca="1" si="28"/>
        <v>0</v>
      </c>
      <c r="R70" s="181">
        <f t="shared" ca="1" si="29"/>
        <v>657.92166200000008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683.12912700000004</v>
      </c>
      <c r="H71" s="182">
        <f t="shared" ca="1" si="17"/>
        <v>657.92166199999997</v>
      </c>
      <c r="I71" s="183">
        <f t="shared" ca="1" si="20"/>
        <v>490.81</v>
      </c>
      <c r="J71" s="180">
        <f t="shared" ca="1" si="21"/>
        <v>158.1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657.92</v>
      </c>
      <c r="N71" s="179">
        <f t="shared" ca="1" si="25"/>
        <v>490.81123985624396</v>
      </c>
      <c r="O71" s="180">
        <f t="shared" ca="1" si="26"/>
        <v>158.10039938320767</v>
      </c>
      <c r="P71" s="180">
        <f t="shared" ca="1" si="27"/>
        <v>9.0100227605483951</v>
      </c>
      <c r="Q71" s="180">
        <f t="shared" ca="1" si="28"/>
        <v>0</v>
      </c>
      <c r="R71" s="181">
        <f t="shared" ca="1" si="29"/>
        <v>657.92166200000008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683.12912700000004</v>
      </c>
      <c r="H72" s="182">
        <f t="shared" ca="1" si="17"/>
        <v>657.92166199999997</v>
      </c>
      <c r="I72" s="183">
        <f t="shared" ca="1" si="20"/>
        <v>490.81</v>
      </c>
      <c r="J72" s="180">
        <f t="shared" ca="1" si="21"/>
        <v>158.1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657.92</v>
      </c>
      <c r="N72" s="179">
        <f t="shared" ca="1" si="25"/>
        <v>490.81123985624396</v>
      </c>
      <c r="O72" s="180">
        <f t="shared" ca="1" si="26"/>
        <v>158.10039938320767</v>
      </c>
      <c r="P72" s="180">
        <f t="shared" ca="1" si="27"/>
        <v>9.0100227605483951</v>
      </c>
      <c r="Q72" s="180">
        <f t="shared" ca="1" si="28"/>
        <v>0</v>
      </c>
      <c r="R72" s="181">
        <f t="shared" ca="1" si="29"/>
        <v>657.92166200000008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683.12912700000004</v>
      </c>
      <c r="H73" s="182">
        <f t="shared" ca="1" si="17"/>
        <v>657.92166199999997</v>
      </c>
      <c r="I73" s="183">
        <f t="shared" ca="1" si="20"/>
        <v>490.81</v>
      </c>
      <c r="J73" s="180">
        <f t="shared" ca="1" si="21"/>
        <v>158.1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657.92</v>
      </c>
      <c r="N73" s="179">
        <f t="shared" ca="1" si="25"/>
        <v>490.81123985624396</v>
      </c>
      <c r="O73" s="180">
        <f t="shared" ca="1" si="26"/>
        <v>158.10039938320767</v>
      </c>
      <c r="P73" s="180">
        <f t="shared" ca="1" si="27"/>
        <v>9.0100227605483951</v>
      </c>
      <c r="Q73" s="180">
        <f t="shared" ca="1" si="28"/>
        <v>0</v>
      </c>
      <c r="R73" s="181">
        <f t="shared" ca="1" si="29"/>
        <v>657.92166200000008</v>
      </c>
      <c r="W73" s="46"/>
      <c r="X73" s="46">
        <v>73</v>
      </c>
    </row>
    <row r="74" spans="1:24">
      <c r="A74" s="61" t="s">
        <v>116</v>
      </c>
      <c r="B74" s="174">
        <f t="shared" ca="1" si="18"/>
        <v>683.12912700000004</v>
      </c>
      <c r="C74" s="179">
        <f t="shared" ca="1" si="19"/>
        <v>509.614328742</v>
      </c>
      <c r="D74" s="180">
        <f t="shared" ca="1" si="19"/>
        <v>164.15592921810003</v>
      </c>
      <c r="E74" s="180">
        <f t="shared" ca="1" si="19"/>
        <v>9.3588690399000019</v>
      </c>
      <c r="F74" s="181">
        <f t="shared" ca="1" si="19"/>
        <v>0</v>
      </c>
      <c r="G74" s="182">
        <f t="shared" ca="1" si="16"/>
        <v>683.12912700000004</v>
      </c>
      <c r="H74" s="182">
        <f t="shared" ca="1" si="17"/>
        <v>657.92166199999997</v>
      </c>
      <c r="I74" s="183">
        <f t="shared" ca="1" si="20"/>
        <v>490.81</v>
      </c>
      <c r="J74" s="180">
        <f t="shared" ca="1" si="21"/>
        <v>158.1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657.92</v>
      </c>
      <c r="N74" s="179">
        <f t="shared" ca="1" si="25"/>
        <v>490.81123985624396</v>
      </c>
      <c r="O74" s="180">
        <f t="shared" ca="1" si="26"/>
        <v>158.10039938320767</v>
      </c>
      <c r="P74" s="180">
        <f t="shared" ca="1" si="27"/>
        <v>9.0100227605483951</v>
      </c>
      <c r="Q74" s="180">
        <f t="shared" ca="1" si="28"/>
        <v>0</v>
      </c>
      <c r="R74" s="181">
        <f t="shared" ca="1" si="29"/>
        <v>657.92166200000008</v>
      </c>
      <c r="W74" s="46"/>
      <c r="X74" s="46">
        <v>74</v>
      </c>
    </row>
    <row r="75" spans="1:24">
      <c r="A75" s="61" t="s">
        <v>117</v>
      </c>
      <c r="B75" s="174">
        <f t="shared" ca="1" si="18"/>
        <v>683.12912700000004</v>
      </c>
      <c r="C75" s="179">
        <f t="shared" ca="1" si="19"/>
        <v>509.614328742</v>
      </c>
      <c r="D75" s="180">
        <f t="shared" ca="1" si="19"/>
        <v>164.15592921810003</v>
      </c>
      <c r="E75" s="180">
        <f t="shared" ca="1" si="19"/>
        <v>9.3588690399000019</v>
      </c>
      <c r="F75" s="181">
        <f t="shared" ca="1" si="19"/>
        <v>0</v>
      </c>
      <c r="G75" s="182">
        <f t="shared" ca="1" si="16"/>
        <v>683.12912700000004</v>
      </c>
      <c r="H75" s="182">
        <f t="shared" ca="1" si="17"/>
        <v>657.92166199999997</v>
      </c>
      <c r="I75" s="183">
        <f t="shared" ca="1" si="20"/>
        <v>490.81</v>
      </c>
      <c r="J75" s="180">
        <f t="shared" ca="1" si="21"/>
        <v>158.1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657.92</v>
      </c>
      <c r="N75" s="179">
        <f t="shared" ca="1" si="25"/>
        <v>490.81123985624396</v>
      </c>
      <c r="O75" s="180">
        <f t="shared" ca="1" si="26"/>
        <v>158.10039938320767</v>
      </c>
      <c r="P75" s="180">
        <f t="shared" ca="1" si="27"/>
        <v>9.0100227605483951</v>
      </c>
      <c r="Q75" s="180">
        <f t="shared" ca="1" si="28"/>
        <v>0</v>
      </c>
      <c r="R75" s="181">
        <f t="shared" ca="1" si="29"/>
        <v>657.92166200000008</v>
      </c>
      <c r="W75" s="46"/>
      <c r="X75" s="46">
        <v>75</v>
      </c>
    </row>
    <row r="76" spans="1:24">
      <c r="A76" s="61" t="s">
        <v>118</v>
      </c>
      <c r="B76" s="174">
        <f t="shared" ca="1" si="18"/>
        <v>683.12912700000004</v>
      </c>
      <c r="C76" s="179">
        <f t="shared" ca="1" si="19"/>
        <v>509.614328742</v>
      </c>
      <c r="D76" s="180">
        <f t="shared" ca="1" si="19"/>
        <v>164.15592921810003</v>
      </c>
      <c r="E76" s="180">
        <f t="shared" ca="1" si="19"/>
        <v>9.3588690399000019</v>
      </c>
      <c r="F76" s="181">
        <f t="shared" ca="1" si="19"/>
        <v>0</v>
      </c>
      <c r="G76" s="182">
        <f t="shared" ca="1" si="16"/>
        <v>683.12912700000004</v>
      </c>
      <c r="H76" s="182">
        <f t="shared" ca="1" si="17"/>
        <v>657.92166199999997</v>
      </c>
      <c r="I76" s="183">
        <f t="shared" ca="1" si="20"/>
        <v>490.81</v>
      </c>
      <c r="J76" s="180">
        <f t="shared" ca="1" si="21"/>
        <v>158.1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657.92</v>
      </c>
      <c r="N76" s="179">
        <f t="shared" ca="1" si="25"/>
        <v>490.81123985624396</v>
      </c>
      <c r="O76" s="180">
        <f t="shared" ca="1" si="26"/>
        <v>158.10039938320767</v>
      </c>
      <c r="P76" s="180">
        <f t="shared" ca="1" si="27"/>
        <v>9.0100227605483951</v>
      </c>
      <c r="Q76" s="180">
        <f t="shared" ca="1" si="28"/>
        <v>0</v>
      </c>
      <c r="R76" s="181">
        <f t="shared" ca="1" si="29"/>
        <v>657.92166200000008</v>
      </c>
      <c r="W76" s="46"/>
      <c r="X76" s="46">
        <v>76</v>
      </c>
    </row>
    <row r="77" spans="1:24">
      <c r="A77" s="61" t="s">
        <v>119</v>
      </c>
      <c r="B77" s="174">
        <f t="shared" ca="1" si="18"/>
        <v>683.12912700000004</v>
      </c>
      <c r="C77" s="179">
        <f t="shared" ca="1" si="19"/>
        <v>509.614328742</v>
      </c>
      <c r="D77" s="180">
        <f t="shared" ca="1" si="19"/>
        <v>164.15592921810003</v>
      </c>
      <c r="E77" s="180">
        <f t="shared" ca="1" si="19"/>
        <v>9.3588690399000019</v>
      </c>
      <c r="F77" s="181">
        <f t="shared" ca="1" si="19"/>
        <v>0</v>
      </c>
      <c r="G77" s="182">
        <f t="shared" ca="1" si="16"/>
        <v>683.12912700000004</v>
      </c>
      <c r="H77" s="182">
        <f t="shared" ca="1" si="17"/>
        <v>657.92166199999997</v>
      </c>
      <c r="I77" s="183">
        <f t="shared" ca="1" si="20"/>
        <v>490.81</v>
      </c>
      <c r="J77" s="180">
        <f t="shared" ca="1" si="21"/>
        <v>158.1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657.92</v>
      </c>
      <c r="N77" s="179">
        <f t="shared" ca="1" si="25"/>
        <v>490.81123985624396</v>
      </c>
      <c r="O77" s="180">
        <f t="shared" ca="1" si="26"/>
        <v>158.10039938320767</v>
      </c>
      <c r="P77" s="180">
        <f t="shared" ca="1" si="27"/>
        <v>9.0100227605483951</v>
      </c>
      <c r="Q77" s="180">
        <f t="shared" ca="1" si="28"/>
        <v>0</v>
      </c>
      <c r="R77" s="181">
        <f t="shared" ca="1" si="29"/>
        <v>657.92166200000008</v>
      </c>
      <c r="W77" s="46"/>
      <c r="X77" s="46">
        <v>77</v>
      </c>
    </row>
    <row r="78" spans="1:24">
      <c r="A78" s="61" t="s">
        <v>120</v>
      </c>
      <c r="B78" s="174">
        <f t="shared" ca="1" si="18"/>
        <v>683.12912700000004</v>
      </c>
      <c r="C78" s="179">
        <f t="shared" ca="1" si="19"/>
        <v>509.614328742</v>
      </c>
      <c r="D78" s="180">
        <f t="shared" ca="1" si="19"/>
        <v>164.15592921810003</v>
      </c>
      <c r="E78" s="180">
        <f t="shared" ca="1" si="19"/>
        <v>9.3588690399000019</v>
      </c>
      <c r="F78" s="181">
        <f t="shared" ca="1" si="19"/>
        <v>0</v>
      </c>
      <c r="G78" s="182">
        <f t="shared" ca="1" si="16"/>
        <v>683.12912700000004</v>
      </c>
      <c r="H78" s="182">
        <f t="shared" ca="1" si="17"/>
        <v>657.92166199999997</v>
      </c>
      <c r="I78" s="183">
        <f t="shared" ca="1" si="20"/>
        <v>490.81</v>
      </c>
      <c r="J78" s="180">
        <f t="shared" ca="1" si="21"/>
        <v>158.1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657.92</v>
      </c>
      <c r="N78" s="179">
        <f t="shared" ca="1" si="25"/>
        <v>490.81123985624396</v>
      </c>
      <c r="O78" s="180">
        <f t="shared" ca="1" si="26"/>
        <v>158.10039938320767</v>
      </c>
      <c r="P78" s="180">
        <f t="shared" ca="1" si="27"/>
        <v>9.0100227605483951</v>
      </c>
      <c r="Q78" s="180">
        <f t="shared" ca="1" si="28"/>
        <v>0</v>
      </c>
      <c r="R78" s="181">
        <f t="shared" ca="1" si="29"/>
        <v>657.92166200000008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574.35889999999995</v>
      </c>
      <c r="H79" s="182">
        <f t="shared" ca="1" si="17"/>
        <v>553.16505700000005</v>
      </c>
      <c r="I79" s="183">
        <f t="shared" ca="1" si="20"/>
        <v>433.4</v>
      </c>
      <c r="J79" s="180">
        <f t="shared" ca="1" si="21"/>
        <v>110.76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553.16999999999996</v>
      </c>
      <c r="N79" s="179">
        <f t="shared" ca="1" si="25"/>
        <v>433.39612723719659</v>
      </c>
      <c r="O79" s="180">
        <f t="shared" ca="1" si="26"/>
        <v>110.75901027409297</v>
      </c>
      <c r="P79" s="180">
        <f t="shared" ca="1" si="27"/>
        <v>9.0099194887105245</v>
      </c>
      <c r="Q79" s="180">
        <f t="shared" ca="1" si="28"/>
        <v>0</v>
      </c>
      <c r="R79" s="181">
        <f t="shared" ca="1" si="29"/>
        <v>553.16505700000016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584.35889999999995</v>
      </c>
      <c r="H80" s="182">
        <f t="shared" ca="1" si="17"/>
        <v>562.79605700000002</v>
      </c>
      <c r="I80" s="183">
        <f t="shared" ca="1" si="20"/>
        <v>404.5</v>
      </c>
      <c r="J80" s="180">
        <f t="shared" ca="1" si="21"/>
        <v>149.28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562.79</v>
      </c>
      <c r="N80" s="179">
        <f t="shared" ca="1" si="25"/>
        <v>404.50435341157453</v>
      </c>
      <c r="O80" s="180">
        <f t="shared" ca="1" si="26"/>
        <v>149.28160661873881</v>
      </c>
      <c r="P80" s="180">
        <f t="shared" ca="1" si="27"/>
        <v>9.0100969696867406</v>
      </c>
      <c r="Q80" s="180">
        <f t="shared" ca="1" si="28"/>
        <v>0</v>
      </c>
      <c r="R80" s="181">
        <f t="shared" ca="1" si="29"/>
        <v>562.79605700000013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554.35889999999995</v>
      </c>
      <c r="H81" s="182">
        <f t="shared" ca="1" si="17"/>
        <v>533.90305699999999</v>
      </c>
      <c r="I81" s="183">
        <f t="shared" ca="1" si="20"/>
        <v>404.5</v>
      </c>
      <c r="J81" s="180">
        <f t="shared" ca="1" si="21"/>
        <v>120.39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533.9</v>
      </c>
      <c r="N81" s="179">
        <f t="shared" ca="1" si="25"/>
        <v>404.50231608259975</v>
      </c>
      <c r="O81" s="180">
        <f t="shared" ca="1" si="26"/>
        <v>120.39068932802023</v>
      </c>
      <c r="P81" s="180">
        <f t="shared" ca="1" si="27"/>
        <v>9.0100515893800335</v>
      </c>
      <c r="Q81" s="180">
        <f t="shared" ca="1" si="28"/>
        <v>0</v>
      </c>
      <c r="R81" s="181">
        <f t="shared" ca="1" si="29"/>
        <v>533.90305699999999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544.35889999999995</v>
      </c>
      <c r="H82" s="182">
        <f t="shared" ca="1" si="17"/>
        <v>524.27205700000002</v>
      </c>
      <c r="I82" s="183">
        <f t="shared" ca="1" si="20"/>
        <v>404.5</v>
      </c>
      <c r="J82" s="180">
        <f t="shared" ca="1" si="21"/>
        <v>110.76</v>
      </c>
      <c r="K82" s="180">
        <f t="shared" ca="1" si="22"/>
        <v>9.01</v>
      </c>
      <c r="L82" s="180">
        <f t="shared" ca="1" si="23"/>
        <v>0</v>
      </c>
      <c r="M82" s="181">
        <f t="shared" ca="1" si="24"/>
        <v>524.27</v>
      </c>
      <c r="N82" s="179">
        <f t="shared" ca="1" si="25"/>
        <v>404.50158707631567</v>
      </c>
      <c r="O82" s="180">
        <f t="shared" ca="1" si="26"/>
        <v>110.76043457249129</v>
      </c>
      <c r="P82" s="180">
        <f t="shared" ca="1" si="27"/>
        <v>9.0100353511930873</v>
      </c>
      <c r="Q82" s="180">
        <f t="shared" ca="1" si="28"/>
        <v>0</v>
      </c>
      <c r="R82" s="181">
        <f t="shared" ca="1" si="29"/>
        <v>524.27205700000002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482</v>
      </c>
      <c r="H83" s="182">
        <f t="shared" ca="1" si="17"/>
        <v>464.21420000000001</v>
      </c>
      <c r="I83" s="183">
        <f t="shared" ca="1" si="20"/>
        <v>385.24</v>
      </c>
      <c r="J83" s="180">
        <f t="shared" ca="1" si="21"/>
        <v>77.05</v>
      </c>
      <c r="K83" s="180">
        <f t="shared" ca="1" si="22"/>
        <v>1.93</v>
      </c>
      <c r="L83" s="180">
        <f t="shared" ca="1" si="23"/>
        <v>0</v>
      </c>
      <c r="M83" s="181">
        <f t="shared" ca="1" si="24"/>
        <v>464.22</v>
      </c>
      <c r="N83" s="179">
        <f t="shared" ca="1" si="25"/>
        <v>385.23518678212918</v>
      </c>
      <c r="O83" s="180">
        <f t="shared" ca="1" si="26"/>
        <v>77.049037331437674</v>
      </c>
      <c r="P83" s="180">
        <f t="shared" ca="1" si="27"/>
        <v>1.9299758864331564</v>
      </c>
      <c r="Q83" s="180">
        <f t="shared" ca="1" si="28"/>
        <v>0</v>
      </c>
      <c r="R83" s="181">
        <f t="shared" ca="1" si="29"/>
        <v>464.21420000000001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482</v>
      </c>
      <c r="H84" s="182">
        <f t="shared" ca="1" si="17"/>
        <v>464.21420000000001</v>
      </c>
      <c r="I84" s="183">
        <f t="shared" ca="1" si="20"/>
        <v>385.24</v>
      </c>
      <c r="J84" s="180">
        <f t="shared" ca="1" si="21"/>
        <v>77.05</v>
      </c>
      <c r="K84" s="180">
        <f t="shared" ca="1" si="22"/>
        <v>1.93</v>
      </c>
      <c r="L84" s="180">
        <f t="shared" ca="1" si="23"/>
        <v>0</v>
      </c>
      <c r="M84" s="181">
        <f t="shared" ca="1" si="24"/>
        <v>464.22</v>
      </c>
      <c r="N84" s="179">
        <f t="shared" ca="1" si="25"/>
        <v>385.23518678212918</v>
      </c>
      <c r="O84" s="180">
        <f t="shared" ca="1" si="26"/>
        <v>77.049037331437674</v>
      </c>
      <c r="P84" s="180">
        <f t="shared" ca="1" si="27"/>
        <v>1.9299758864331564</v>
      </c>
      <c r="Q84" s="180">
        <f t="shared" ca="1" si="28"/>
        <v>0</v>
      </c>
      <c r="R84" s="181">
        <f t="shared" ca="1" si="29"/>
        <v>464.21420000000001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482</v>
      </c>
      <c r="H85" s="182">
        <f t="shared" ca="1" si="17"/>
        <v>464.21420000000001</v>
      </c>
      <c r="I85" s="183">
        <f t="shared" ca="1" si="20"/>
        <v>385.24</v>
      </c>
      <c r="J85" s="180">
        <f t="shared" ca="1" si="21"/>
        <v>77.05</v>
      </c>
      <c r="K85" s="180">
        <f t="shared" ca="1" si="22"/>
        <v>1.93</v>
      </c>
      <c r="L85" s="180">
        <f t="shared" ca="1" si="23"/>
        <v>0</v>
      </c>
      <c r="M85" s="181">
        <f t="shared" ca="1" si="24"/>
        <v>464.22</v>
      </c>
      <c r="N85" s="179">
        <f t="shared" ca="1" si="25"/>
        <v>385.23518678212918</v>
      </c>
      <c r="O85" s="180">
        <f t="shared" ca="1" si="26"/>
        <v>77.049037331437674</v>
      </c>
      <c r="P85" s="180">
        <f t="shared" ca="1" si="27"/>
        <v>1.9299758864331564</v>
      </c>
      <c r="Q85" s="180">
        <f t="shared" ca="1" si="28"/>
        <v>0</v>
      </c>
      <c r="R85" s="181">
        <f t="shared" ca="1" si="29"/>
        <v>464.21420000000001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482</v>
      </c>
      <c r="H86" s="182">
        <f t="shared" ca="1" si="17"/>
        <v>464.21420000000001</v>
      </c>
      <c r="I86" s="183">
        <f t="shared" ca="1" si="20"/>
        <v>385.24</v>
      </c>
      <c r="J86" s="180">
        <f t="shared" ca="1" si="21"/>
        <v>77.05</v>
      </c>
      <c r="K86" s="180">
        <f t="shared" ca="1" si="22"/>
        <v>1.93</v>
      </c>
      <c r="L86" s="180">
        <f t="shared" ca="1" si="23"/>
        <v>0</v>
      </c>
      <c r="M86" s="181">
        <f t="shared" ca="1" si="24"/>
        <v>464.22</v>
      </c>
      <c r="N86" s="179">
        <f t="shared" ca="1" si="25"/>
        <v>385.23518678212918</v>
      </c>
      <c r="O86" s="180">
        <f t="shared" ca="1" si="26"/>
        <v>77.049037331437674</v>
      </c>
      <c r="P86" s="180">
        <f t="shared" ca="1" si="27"/>
        <v>1.9299758864331564</v>
      </c>
      <c r="Q86" s="180">
        <f t="shared" ca="1" si="28"/>
        <v>0</v>
      </c>
      <c r="R86" s="181">
        <f t="shared" ca="1" si="29"/>
        <v>464.21420000000001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482</v>
      </c>
      <c r="H87" s="182">
        <f t="shared" ca="1" si="17"/>
        <v>464.21420000000001</v>
      </c>
      <c r="I87" s="183">
        <f t="shared" ca="1" si="20"/>
        <v>385.24</v>
      </c>
      <c r="J87" s="180">
        <f t="shared" ca="1" si="21"/>
        <v>77.05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464.22</v>
      </c>
      <c r="N87" s="179">
        <f t="shared" ca="1" si="25"/>
        <v>385.23518678212918</v>
      </c>
      <c r="O87" s="180">
        <f t="shared" ca="1" si="26"/>
        <v>77.049037331437674</v>
      </c>
      <c r="P87" s="180">
        <f t="shared" ca="1" si="27"/>
        <v>1.9299758864331564</v>
      </c>
      <c r="Q87" s="180">
        <f t="shared" ca="1" si="28"/>
        <v>0</v>
      </c>
      <c r="R87" s="181">
        <f t="shared" ca="1" si="29"/>
        <v>464.21420000000001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482</v>
      </c>
      <c r="H88" s="182">
        <f t="shared" ca="1" si="17"/>
        <v>464.21420000000001</v>
      </c>
      <c r="I88" s="183">
        <f t="shared" ca="1" si="20"/>
        <v>385.24</v>
      </c>
      <c r="J88" s="180">
        <f t="shared" ca="1" si="21"/>
        <v>77.05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464.22</v>
      </c>
      <c r="N88" s="179">
        <f t="shared" ca="1" si="25"/>
        <v>385.23518678212918</v>
      </c>
      <c r="O88" s="180">
        <f t="shared" ca="1" si="26"/>
        <v>77.049037331437674</v>
      </c>
      <c r="P88" s="180">
        <f t="shared" ca="1" si="27"/>
        <v>1.9299758864331564</v>
      </c>
      <c r="Q88" s="180">
        <f t="shared" ca="1" si="28"/>
        <v>0</v>
      </c>
      <c r="R88" s="181">
        <f t="shared" ca="1" si="29"/>
        <v>464.21420000000001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552</v>
      </c>
      <c r="H89" s="182">
        <f t="shared" ca="1" si="17"/>
        <v>531.63120000000004</v>
      </c>
      <c r="I89" s="183">
        <f t="shared" ca="1" si="20"/>
        <v>452.66</v>
      </c>
      <c r="J89" s="180">
        <f t="shared" ca="1" si="21"/>
        <v>77.05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531.64</v>
      </c>
      <c r="N89" s="179">
        <f t="shared" ca="1" si="25"/>
        <v>452.65250732074344</v>
      </c>
      <c r="O89" s="180">
        <f t="shared" ca="1" si="26"/>
        <v>77.04872462568656</v>
      </c>
      <c r="P89" s="180">
        <f t="shared" ca="1" si="27"/>
        <v>1.9299680535700852</v>
      </c>
      <c r="Q89" s="180">
        <f t="shared" ca="1" si="28"/>
        <v>0</v>
      </c>
      <c r="R89" s="181">
        <f t="shared" ca="1" si="29"/>
        <v>531.63120000000004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591.61500000000001</v>
      </c>
      <c r="H90" s="182">
        <f t="shared" ca="1" si="17"/>
        <v>569.78440599999999</v>
      </c>
      <c r="I90" s="183">
        <f t="shared" ca="1" si="20"/>
        <v>490.81</v>
      </c>
      <c r="J90" s="180">
        <f t="shared" ca="1" si="21"/>
        <v>77.05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569.79</v>
      </c>
      <c r="N90" s="179">
        <f t="shared" ca="1" si="25"/>
        <v>490.80518139816428</v>
      </c>
      <c r="O90" s="180">
        <f t="shared" ca="1" si="26"/>
        <v>77.049243549904347</v>
      </c>
      <c r="P90" s="180">
        <f t="shared" ca="1" si="27"/>
        <v>1.9299810519314133</v>
      </c>
      <c r="Q90" s="180">
        <f t="shared" ca="1" si="28"/>
        <v>0</v>
      </c>
      <c r="R90" s="181">
        <f t="shared" ca="1" si="29"/>
        <v>569.7844060000001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591.61500000000001</v>
      </c>
      <c r="H91" s="182">
        <f t="shared" ca="1" si="17"/>
        <v>569.78440599999999</v>
      </c>
      <c r="I91" s="183">
        <f t="shared" ca="1" si="20"/>
        <v>490.81</v>
      </c>
      <c r="J91" s="180">
        <f t="shared" ca="1" si="21"/>
        <v>77.05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569.79</v>
      </c>
      <c r="N91" s="179">
        <f t="shared" ca="1" si="25"/>
        <v>490.80518139816428</v>
      </c>
      <c r="O91" s="180">
        <f t="shared" ca="1" si="26"/>
        <v>77.049243549904347</v>
      </c>
      <c r="P91" s="180">
        <f t="shared" ca="1" si="27"/>
        <v>1.9299810519314133</v>
      </c>
      <c r="Q91" s="180">
        <f t="shared" ca="1" si="28"/>
        <v>0</v>
      </c>
      <c r="R91" s="181">
        <f t="shared" ca="1" si="29"/>
        <v>569.7844060000001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591.61500000000001</v>
      </c>
      <c r="H92" s="182">
        <f t="shared" ca="1" si="17"/>
        <v>569.78440599999999</v>
      </c>
      <c r="I92" s="183">
        <f t="shared" ca="1" si="20"/>
        <v>490.81</v>
      </c>
      <c r="J92" s="180">
        <f t="shared" ca="1" si="21"/>
        <v>77.05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569.79</v>
      </c>
      <c r="N92" s="179">
        <f t="shared" ca="1" si="25"/>
        <v>490.80518139816428</v>
      </c>
      <c r="O92" s="180">
        <f t="shared" ca="1" si="26"/>
        <v>77.049243549904347</v>
      </c>
      <c r="P92" s="180">
        <f t="shared" ca="1" si="27"/>
        <v>1.9299810519314133</v>
      </c>
      <c r="Q92" s="180">
        <f t="shared" ca="1" si="28"/>
        <v>0</v>
      </c>
      <c r="R92" s="181">
        <f t="shared" ca="1" si="29"/>
        <v>569.7844060000001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591.61500000000001</v>
      </c>
      <c r="H93" s="182">
        <f t="shared" ca="1" si="17"/>
        <v>569.78440599999999</v>
      </c>
      <c r="I93" s="183">
        <f t="shared" ca="1" si="20"/>
        <v>490.81</v>
      </c>
      <c r="J93" s="180">
        <f t="shared" ca="1" si="21"/>
        <v>77.05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569.79</v>
      </c>
      <c r="N93" s="179">
        <f t="shared" ca="1" si="25"/>
        <v>490.80518139816428</v>
      </c>
      <c r="O93" s="180">
        <f t="shared" ca="1" si="26"/>
        <v>77.049243549904347</v>
      </c>
      <c r="P93" s="180">
        <f t="shared" ca="1" si="27"/>
        <v>1.9299810519314133</v>
      </c>
      <c r="Q93" s="180">
        <f t="shared" ca="1" si="28"/>
        <v>0</v>
      </c>
      <c r="R93" s="181">
        <f t="shared" ca="1" si="29"/>
        <v>569.7844060000001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591.61500000000001</v>
      </c>
      <c r="H94" s="182">
        <f t="shared" ca="1" si="17"/>
        <v>569.78440599999999</v>
      </c>
      <c r="I94" s="183">
        <f t="shared" ca="1" si="20"/>
        <v>490.81</v>
      </c>
      <c r="J94" s="180">
        <f t="shared" ca="1" si="21"/>
        <v>77.05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569.79</v>
      </c>
      <c r="N94" s="179">
        <f t="shared" ca="1" si="25"/>
        <v>490.80518139816428</v>
      </c>
      <c r="O94" s="180">
        <f t="shared" ca="1" si="26"/>
        <v>77.049243549904347</v>
      </c>
      <c r="P94" s="180">
        <f t="shared" ca="1" si="27"/>
        <v>1.9299810519314133</v>
      </c>
      <c r="Q94" s="180">
        <f t="shared" ca="1" si="28"/>
        <v>0</v>
      </c>
      <c r="R94" s="181">
        <f t="shared" ca="1" si="29"/>
        <v>569.7844060000001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572</v>
      </c>
      <c r="H95" s="182">
        <f t="shared" ca="1" si="17"/>
        <v>550.89319999999998</v>
      </c>
      <c r="I95" s="183">
        <f t="shared" ca="1" si="20"/>
        <v>471.92</v>
      </c>
      <c r="J95" s="180">
        <f t="shared" ca="1" si="21"/>
        <v>77.05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550.9</v>
      </c>
      <c r="N95" s="179">
        <f t="shared" ca="1" si="25"/>
        <v>471.91417488473411</v>
      </c>
      <c r="O95" s="180">
        <f t="shared" ca="1" si="26"/>
        <v>77.049048938101279</v>
      </c>
      <c r="P95" s="180">
        <f t="shared" ca="1" si="27"/>
        <v>1.9299761771646395</v>
      </c>
      <c r="Q95" s="180">
        <f t="shared" ca="1" si="28"/>
        <v>0</v>
      </c>
      <c r="R95" s="181">
        <f t="shared" ca="1" si="29"/>
        <v>550.89320000000009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552</v>
      </c>
      <c r="H96" s="182">
        <f t="shared" ca="1" si="17"/>
        <v>531.63120000000004</v>
      </c>
      <c r="I96" s="183">
        <f t="shared" ca="1" si="20"/>
        <v>452.66</v>
      </c>
      <c r="J96" s="180">
        <f t="shared" ca="1" si="21"/>
        <v>77.05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531.64</v>
      </c>
      <c r="N96" s="179">
        <f t="shared" ca="1" si="25"/>
        <v>452.65250732074344</v>
      </c>
      <c r="O96" s="180">
        <f t="shared" ca="1" si="26"/>
        <v>77.04872462568656</v>
      </c>
      <c r="P96" s="180">
        <f t="shared" ca="1" si="27"/>
        <v>1.9299680535700852</v>
      </c>
      <c r="Q96" s="180">
        <f t="shared" ca="1" si="28"/>
        <v>0</v>
      </c>
      <c r="R96" s="181">
        <f t="shared" ca="1" si="29"/>
        <v>531.63120000000004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482</v>
      </c>
      <c r="H97" s="182">
        <f t="shared" ca="1" si="17"/>
        <v>464.21420000000001</v>
      </c>
      <c r="I97" s="183">
        <f t="shared" ca="1" si="20"/>
        <v>385.24</v>
      </c>
      <c r="J97" s="180">
        <f t="shared" ca="1" si="21"/>
        <v>77.05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464.22</v>
      </c>
      <c r="N97" s="179">
        <f t="shared" ca="1" si="25"/>
        <v>385.23518678212918</v>
      </c>
      <c r="O97" s="180">
        <f t="shared" ca="1" si="26"/>
        <v>77.049037331437674</v>
      </c>
      <c r="P97" s="180">
        <f t="shared" ca="1" si="27"/>
        <v>1.9299758864331564</v>
      </c>
      <c r="Q97" s="180">
        <f t="shared" ca="1" si="28"/>
        <v>0</v>
      </c>
      <c r="R97" s="181">
        <f t="shared" ca="1" si="29"/>
        <v>464.21420000000001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412</v>
      </c>
      <c r="H98" s="187">
        <f t="shared" ca="1" si="17"/>
        <v>396.79719999999998</v>
      </c>
      <c r="I98" s="188">
        <f t="shared" ca="1" si="20"/>
        <v>317.83</v>
      </c>
      <c r="J98" s="185">
        <f t="shared" ca="1" si="21"/>
        <v>77.05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396.81</v>
      </c>
      <c r="N98" s="184">
        <f t="shared" ca="1" si="25"/>
        <v>317.81974767772988</v>
      </c>
      <c r="O98" s="185">
        <f t="shared" ca="1" si="26"/>
        <v>77.047514578765643</v>
      </c>
      <c r="P98" s="185">
        <f t="shared" ca="1" si="27"/>
        <v>1.9299377435044478</v>
      </c>
      <c r="Q98" s="185">
        <f t="shared" ca="1" si="28"/>
        <v>0</v>
      </c>
      <c r="R98" s="186">
        <f t="shared" ca="1" si="29"/>
        <v>396.79719999999998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12.268379587499998</v>
      </c>
      <c r="H99" s="59">
        <f t="shared" ca="1" si="30"/>
        <v>11.815676379000006</v>
      </c>
      <c r="I99" s="171">
        <f t="shared" ca="1" si="30"/>
        <v>9.1829949999999982</v>
      </c>
      <c r="J99" s="54">
        <f t="shared" ca="1" si="30"/>
        <v>2.5300024999999988</v>
      </c>
      <c r="K99" s="54">
        <f t="shared" ca="1" si="30"/>
        <v>0.10278000000000001</v>
      </c>
      <c r="L99" s="54">
        <f t="shared" ca="1" si="30"/>
        <v>0</v>
      </c>
      <c r="M99" s="55">
        <f t="shared" ca="1" si="30"/>
        <v>11.815777499999994</v>
      </c>
      <c r="N99" s="56">
        <f t="shared" ca="1" si="30"/>
        <v>9.1829143646932252</v>
      </c>
      <c r="O99" s="54">
        <f t="shared" ca="1" si="30"/>
        <v>2.5299824214517637</v>
      </c>
      <c r="P99" s="54">
        <f t="shared" ca="1" si="30"/>
        <v>0.10277959285501216</v>
      </c>
      <c r="Q99" s="54">
        <f t="shared" ca="1" si="30"/>
        <v>0</v>
      </c>
      <c r="R99" s="55">
        <f t="shared" ca="1" si="30"/>
        <v>11.815676379000005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2024-01-01T11:11:53Z</dcterms:modified>
</cp:coreProperties>
</file>